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" i="1" l="1"/>
  <c r="AV31" i="1"/>
  <c r="BH30" i="1"/>
  <c r="AV30" i="1"/>
  <c r="O14" i="1"/>
  <c r="BQ7" i="1"/>
  <c r="BR7" i="1"/>
  <c r="BP7" i="1"/>
  <c r="BO7" i="1"/>
  <c r="BM7" i="1"/>
  <c r="BL7" i="1"/>
  <c r="BK7" i="1"/>
  <c r="BJ7" i="1"/>
  <c r="B6" i="1"/>
  <c r="B4" i="1"/>
  <c r="B3" i="1"/>
  <c r="BI10" i="1"/>
  <c r="BI11" i="1" l="1"/>
  <c r="BH31" i="1"/>
  <c r="BH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X7" i="1" l="1"/>
  <c r="CA7" i="1"/>
  <c r="BW7" i="1"/>
  <c r="BT10" i="1"/>
  <c r="BZ7" i="1"/>
  <c r="BV7" i="1"/>
  <c r="BY7" i="1"/>
  <c r="BU7" i="1"/>
  <c r="BT11" i="1" l="1"/>
  <c r="CB7" i="1"/>
  <c r="CC7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E10" i="1" l="1"/>
  <c r="CL7" i="1"/>
  <c r="CH7" i="1"/>
  <c r="CK7" i="1"/>
  <c r="CG7" i="1"/>
  <c r="CJ7" i="1"/>
  <c r="CF7" i="1"/>
  <c r="CI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<sst xmlns="http://schemas.openxmlformats.org/spreadsheetml/2006/main" count="1597" uniqueCount="68">
  <si>
    <t>Borough</t>
  </si>
  <si>
    <t>Bronx</t>
  </si>
  <si>
    <t>Year</t>
  </si>
  <si>
    <t>Neighborhood</t>
  </si>
  <si>
    <t>Pelham Bay/Throgs Neck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</si>
  <si>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</si>
  <si>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</si>
  <si>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</si>
  <si>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</si>
  <si>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</si>
  <si>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</si>
  <si>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</si>
  <si>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</si>
  <si>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</si>
  <si>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</si>
  <si>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</si>
  <si>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</si>
  <si>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</si>
  <si>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</si>
  <si>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</si>
  <si>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</si>
  <si>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</si>
  <si>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</si>
  <si>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</si>
  <si>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</si>
  <si>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</si>
  <si>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</si>
  <si>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</si>
  <si>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</si>
  <si>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1565 Rowland St</t>
  </si>
  <si>
    <t>Medium multifamily</t>
  </si>
  <si>
    <t>No</t>
  </si>
  <si>
    <t/>
  </si>
  <si>
    <t>2136 Continental Ave</t>
  </si>
  <si>
    <t>Small multifamily</t>
  </si>
  <si>
    <t>3140 Westchester Ave</t>
  </si>
  <si>
    <t>3231 Philip Ave</t>
  </si>
  <si>
    <t>450 City Island Ave</t>
  </si>
  <si>
    <t>1371 Ellison Ave</t>
  </si>
  <si>
    <t>2887 Roberts Ave</t>
  </si>
  <si>
    <t>3166 Layton Ave</t>
  </si>
  <si>
    <t>2821 Roebling Ave</t>
  </si>
  <si>
    <t>215 Reynolds Ave</t>
  </si>
  <si>
    <t>184 Throgs Neck Blvd</t>
  </si>
  <si>
    <t>1023 Clarence Ave</t>
  </si>
  <si>
    <t>2442 E Tremont Ave</t>
  </si>
  <si>
    <t>1556 Parker St</t>
  </si>
  <si>
    <t>1522 Overing St</t>
  </si>
  <si>
    <t>1617 Research Ave</t>
  </si>
  <si>
    <t>1363 Crosby Ave</t>
  </si>
  <si>
    <t>2919 Randall Ave</t>
  </si>
  <si>
    <t>1905 Mayflower Ave</t>
  </si>
  <si>
    <t>1558 Parker St</t>
  </si>
  <si>
    <t>1714 St Peters Ave</t>
  </si>
  <si>
    <t>247 Kearney Ave</t>
  </si>
  <si>
    <t>4TH QUARTER 2015</t>
  </si>
  <si>
    <t>Multifamily Market Report,  Q4 2015</t>
  </si>
  <si>
    <t>Q1</t>
  </si>
  <si>
    <t>Q2</t>
  </si>
  <si>
    <t>Q3</t>
  </si>
  <si>
    <t>Q4</t>
  </si>
  <si>
    <t>$162K</t>
  </si>
  <si>
    <t>$14M</t>
  </si>
  <si>
    <t>n/a</t>
  </si>
  <si>
    <t>49% Y-o-Y</t>
  </si>
  <si>
    <t>22% Y-o-Y</t>
  </si>
  <si>
    <t>2% Y-o-Y</t>
  </si>
  <si>
    <t>5%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</si>
</sst>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10</c:v>
                </c:pt>
                <c:pt idx="1">
                  <c:v>6</c:v>
                </c:pt>
                <c:pt idx="2">
                  <c:v>12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14</c:v>
                </c:pt>
                <c:pt idx="1">
                  <c:v>13</c:v>
                </c:pt>
                <c:pt idx="2">
                  <c:v>19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10</c:v>
                </c:pt>
                <c:pt idx="1">
                  <c:v>19</c:v>
                </c:pt>
                <c:pt idx="2">
                  <c:v>16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59272"/>
        <c:axId val="1363960056"/>
      </c:barChart>
      <c:catAx>
        <c:axId val="136395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0056"/>
        <c:crosses val="autoZero"/>
        <c:auto val="1"/>
        <c:lblAlgn val="ctr"/>
        <c:lblOffset val="100"/>
        <c:noMultiLvlLbl val="0"/>
      </c:catAx>
      <c:valAx>
        <c:axId val="1363960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592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177.696078431373</c:v>
              </c:pt>
              <c:pt idx="1">
                <c:v>115.492440084661</c:v>
              </c:pt>
              <c:pt idx="2">
                <c:v>123.945030432427</c:v>
              </c:pt>
              <c:pt idx="3">
                <c:v>132.44480622847402</c:v>
              </c:pt>
              <c:pt idx="4">
                <c:v>134.44138755980902</c:v>
              </c:pt>
              <c:pt idx="5">
                <c:v>93.034950968066383</c:v>
              </c:pt>
              <c:pt idx="6">
                <c:v>160.309046806217</c:v>
              </c:pt>
              <c:pt idx="7">
                <c:v>155.99081395500801</c:v>
              </c:pt>
              <c:pt idx="8">
                <c:v>141.24169384027502</c:v>
              </c:pt>
              <c:pt idx="9">
                <c:v>153.858047907995</c:v>
              </c:pt>
              <c:pt idx="10">
                <c:v>121.135893014104</c:v>
              </c:pt>
              <c:pt idx="11">
                <c:v>156.956260940296</c:v>
              </c:pt>
              <c:pt idx="12">
                <c:v>173.14109093463503</c:v>
              </c:pt>
              <c:pt idx="13">
                <c:v>172.27551639483002</c:v>
              </c:pt>
              <c:pt idx="14">
                <c:v>173.19165401672802</c:v>
              </c:pt>
              <c:pt idx="15">
                <c:v>164.947448136589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56920"/>
        <c:axId val="1363957704"/>
      </c:lineChart>
      <c:catAx>
        <c:axId val="1363956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57704"/>
        <c:crosses val="autoZero"/>
        <c:auto val="1"/>
        <c:lblAlgn val="ctr"/>
        <c:lblOffset val="100"/>
        <c:noMultiLvlLbl val="0"/>
      </c:catAx>
      <c:valAx>
        <c:axId val="1363957704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569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10</c:v>
                </c:pt>
                <c:pt idx="1">
                  <c:v>6</c:v>
                </c:pt>
                <c:pt idx="2">
                  <c:v>12</c:v>
                </c:pt>
                <c:pt idx="3">
                  <c:v>22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14</c:v>
                </c:pt>
                <c:pt idx="1">
                  <c:v>15</c:v>
                </c:pt>
                <c:pt idx="2">
                  <c:v>20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10</c:v>
                </c:pt>
                <c:pt idx="1">
                  <c:v>19</c:v>
                </c:pt>
                <c:pt idx="2">
                  <c:v>16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7112"/>
        <c:axId val="1363967896"/>
      </c:barChart>
      <c:catAx>
        <c:axId val="136396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7896"/>
        <c:crosses val="autoZero"/>
        <c:auto val="1"/>
        <c:lblAlgn val="ctr"/>
        <c:lblOffset val="100"/>
        <c:noMultiLvlLbl val="0"/>
      </c:catAx>
      <c:valAx>
        <c:axId val="13639678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39</c:v>
                </c:pt>
                <c:pt idx="1">
                  <c:v>20</c:v>
                </c:pt>
                <c:pt idx="2">
                  <c:v>39</c:v>
                </c:pt>
                <c:pt idx="3">
                  <c:v>80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95</c:v>
                </c:pt>
                <c:pt idx="1">
                  <c:v>143</c:v>
                </c:pt>
                <c:pt idx="2">
                  <c:v>228</c:v>
                </c:pt>
                <c:pt idx="3">
                  <c:v>61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69</c:v>
                </c:pt>
                <c:pt idx="1">
                  <c:v>115</c:v>
                </c:pt>
                <c:pt idx="2">
                  <c:v>75</c:v>
                </c:pt>
                <c:pt idx="3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58488"/>
        <c:axId val="1363956528"/>
      </c:barChart>
      <c:catAx>
        <c:axId val="136395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56528"/>
        <c:crosses val="autoZero"/>
        <c:auto val="1"/>
        <c:lblAlgn val="ctr"/>
        <c:lblOffset val="100"/>
        <c:noMultiLvlLbl val="0"/>
      </c:catAx>
      <c:valAx>
        <c:axId val="1363956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58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2610000</c:v>
              </c:pt>
              <c:pt idx="1">
                <c:v>9112700</c:v>
              </c:pt>
              <c:pt idx="2">
                <c:v>3889519</c:v>
              </c:pt>
              <c:pt idx="3">
                <c:v>9152201</c:v>
              </c:pt>
              <c:pt idx="4">
                <c:v>4945292</c:v>
              </c:pt>
              <c:pt idx="5">
                <c:v>2590000</c:v>
              </c:pt>
              <c:pt idx="6">
                <c:v>5353200</c:v>
              </c:pt>
              <c:pt idx="7">
                <c:v>11933765.24</c:v>
              </c:pt>
              <c:pt idx="8">
                <c:v>12604550</c:v>
              </c:pt>
              <c:pt idx="9">
                <c:v>18408500</c:v>
              </c:pt>
              <c:pt idx="10">
                <c:v>24255282.129999999</c:v>
              </c:pt>
              <c:pt idx="11">
                <c:v>9648101.3599999994</c:v>
              </c:pt>
              <c:pt idx="12">
                <c:v>9859000</c:v>
              </c:pt>
              <c:pt idx="13">
                <c:v>18315299.25</c:v>
              </c:pt>
              <c:pt idx="14">
                <c:v>11637440</c:v>
              </c:pt>
              <c:pt idx="15">
                <c:v>14375500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0840"/>
        <c:axId val="1363961232"/>
      </c:barChart>
      <c:catAx>
        <c:axId val="136396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1232"/>
        <c:crossesAt val="0"/>
        <c:auto val="1"/>
        <c:lblAlgn val="ctr"/>
        <c:lblOffset val="100"/>
        <c:noMultiLvlLbl val="0"/>
      </c:catAx>
      <c:valAx>
        <c:axId val="1363961232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0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14688</c:v>
              </c:pt>
              <c:pt idx="1">
                <c:v>78903</c:v>
              </c:pt>
              <c:pt idx="2">
                <c:v>31381</c:v>
              </c:pt>
              <c:pt idx="3">
                <c:v>69102</c:v>
              </c:pt>
              <c:pt idx="4">
                <c:v>36784</c:v>
              </c:pt>
              <c:pt idx="5">
                <c:v>27839</c:v>
              </c:pt>
              <c:pt idx="6">
                <c:v>33393</c:v>
              </c:pt>
              <c:pt idx="7">
                <c:v>76503</c:v>
              </c:pt>
              <c:pt idx="8">
                <c:v>89241</c:v>
              </c:pt>
              <c:pt idx="9">
                <c:v>119646</c:v>
              </c:pt>
              <c:pt idx="10">
                <c:v>200232</c:v>
              </c:pt>
              <c:pt idx="11">
                <c:v>61470</c:v>
              </c:pt>
              <c:pt idx="12">
                <c:v>56942</c:v>
              </c:pt>
              <c:pt idx="13">
                <c:v>106314</c:v>
              </c:pt>
              <c:pt idx="14">
                <c:v>67194</c:v>
              </c:pt>
              <c:pt idx="15">
                <c:v>87152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4760"/>
        <c:axId val="1363961624"/>
      </c:barChart>
      <c:catAx>
        <c:axId val="136396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1624"/>
        <c:crossesAt val="0"/>
        <c:auto val="1"/>
        <c:lblAlgn val="ctr"/>
        <c:lblOffset val="100"/>
        <c:noMultiLvlLbl val="0"/>
      </c:catAx>
      <c:valAx>
        <c:axId val="1363961624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476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153529.41176470602</c:v>
              </c:pt>
              <c:pt idx="1">
                <c:v>118346.753246753</c:v>
              </c:pt>
              <c:pt idx="2">
                <c:v>134121.344827586</c:v>
              </c:pt>
              <c:pt idx="3">
                <c:v>123443.647887324</c:v>
              </c:pt>
              <c:pt idx="4">
                <c:v>126802.35897435901</c:v>
              </c:pt>
              <c:pt idx="5">
                <c:v>129500</c:v>
              </c:pt>
              <c:pt idx="6">
                <c:v>137261.538461538</c:v>
              </c:pt>
              <c:pt idx="7">
                <c:v>149172.0655</c:v>
              </c:pt>
              <c:pt idx="8">
                <c:v>132679.473684211</c:v>
              </c:pt>
              <c:pt idx="9">
                <c:v>128730.769230769</c:v>
              </c:pt>
              <c:pt idx="10">
                <c:v>106382.81635964899</c:v>
              </c:pt>
              <c:pt idx="11">
                <c:v>158165.59606557398</c:v>
              </c:pt>
              <c:pt idx="12">
                <c:v>142884.057971014</c:v>
              </c:pt>
              <c:pt idx="13">
                <c:v>159263.47173913001</c:v>
              </c:pt>
              <c:pt idx="14">
                <c:v>155165.86666666702</c:v>
              </c:pt>
              <c:pt idx="15">
                <c:v>161522.47191011201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65152"/>
        <c:axId val="1363962408"/>
      </c:lineChart>
      <c:catAx>
        <c:axId val="136396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2408"/>
        <c:crosses val="autoZero"/>
        <c:auto val="1"/>
        <c:lblAlgn val="ctr"/>
        <c:lblOffset val="100"/>
        <c:noMultiLvlLbl val="0"/>
      </c:catAx>
      <c:valAx>
        <c:axId val="1363962408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51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Bronx.jpg" TargetMode="External"/><Relationship Id="rId16" Type="http://schemas.openxmlformats.org/officeDocument/2006/relationships/image" Target="file:///C:\MFReports\Bronx_Pelham%20Bay-Throgs%20Neck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22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$165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$14M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$162K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Pelham Bay/Throgs Neck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Pelham Bay/Throgs Neck, Bronx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4.5%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95.5%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21</v>
          </cell>
        </row>
        <row r="31">
          <cell r="AV31" t="str">
            <v>Medium</v>
          </cell>
          <cell r="BE31">
            <v>1</v>
          </cell>
        </row>
        <row r="32">
          <cell r="AV32" t="str">
            <v/>
          </cell>
          <cell r="BE32" t="str">
            <v>n/a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39</v>
          </cell>
          <cell r="AI48">
            <v>95</v>
          </cell>
          <cell r="AK48">
            <v>69</v>
          </cell>
        </row>
        <row r="49">
          <cell r="AF49" t="str">
            <v>Q2</v>
          </cell>
          <cell r="AG49">
            <v>20</v>
          </cell>
          <cell r="AI49">
            <v>143</v>
          </cell>
          <cell r="AK49">
            <v>115</v>
          </cell>
        </row>
        <row r="50">
          <cell r="AF50" t="str">
            <v>Q3</v>
          </cell>
          <cell r="AG50">
            <v>39</v>
          </cell>
          <cell r="AI50">
            <v>228</v>
          </cell>
          <cell r="AK50">
            <v>75</v>
          </cell>
        </row>
        <row r="51">
          <cell r="AF51" t="str">
            <v>Q4</v>
          </cell>
          <cell r="AG51">
            <v>80</v>
          </cell>
          <cell r="AI51">
            <v>61</v>
          </cell>
          <cell r="AK51">
            <v>89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10</v>
          </cell>
          <cell r="AI57">
            <v>14</v>
          </cell>
          <cell r="AK57">
            <v>10</v>
          </cell>
        </row>
        <row r="58">
          <cell r="AF58" t="str">
            <v>Q2</v>
          </cell>
          <cell r="AG58">
            <v>6</v>
          </cell>
          <cell r="AI58">
            <v>15</v>
          </cell>
          <cell r="AK58">
            <v>19</v>
          </cell>
        </row>
        <row r="59">
          <cell r="AF59" t="str">
            <v>Q3</v>
          </cell>
          <cell r="AG59">
            <v>12</v>
          </cell>
          <cell r="AI59">
            <v>20</v>
          </cell>
          <cell r="AK59">
            <v>16</v>
          </cell>
        </row>
        <row r="60">
          <cell r="AF60" t="str">
            <v>Q4</v>
          </cell>
          <cell r="AG60">
            <v>22</v>
          </cell>
          <cell r="AI60">
            <v>18</v>
          </cell>
          <cell r="AK60">
            <v>22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10</v>
          </cell>
          <cell r="AI65">
            <v>14</v>
          </cell>
          <cell r="AK65">
            <v>10</v>
          </cell>
        </row>
        <row r="66">
          <cell r="AF66" t="str">
            <v>Q2</v>
          </cell>
          <cell r="AG66">
            <v>6</v>
          </cell>
          <cell r="AI66">
            <v>13</v>
          </cell>
          <cell r="AK66">
            <v>19</v>
          </cell>
        </row>
        <row r="67">
          <cell r="AF67" t="str">
            <v>Q3</v>
          </cell>
          <cell r="AG67">
            <v>12</v>
          </cell>
          <cell r="AI67">
            <v>19</v>
          </cell>
          <cell r="AK67">
            <v>16</v>
          </cell>
        </row>
        <row r="68">
          <cell r="AF68" t="str">
            <v>Q4</v>
          </cell>
          <cell r="AG68">
            <v>21</v>
          </cell>
          <cell r="AI68">
            <v>18</v>
          </cell>
          <cell r="AK68">
            <v>22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153529.41176470602</v>
          </cell>
          <cell r="J2">
            <v>177.696078431373</v>
          </cell>
          <cell r="L2">
            <v>2610000</v>
          </cell>
          <cell r="M2">
            <v>14688</v>
          </cell>
        </row>
        <row r="3">
          <cell r="G3" t="str">
            <v>Q2 2012</v>
          </cell>
          <cell r="H3">
            <v>118346.753246753</v>
          </cell>
          <cell r="J3">
            <v>115.492440084661</v>
          </cell>
          <cell r="L3">
            <v>9112700</v>
          </cell>
          <cell r="M3">
            <v>78903</v>
          </cell>
        </row>
        <row r="4">
          <cell r="G4" t="str">
            <v>Q3 2012</v>
          </cell>
          <cell r="H4">
            <v>134121.344827586</v>
          </cell>
          <cell r="J4">
            <v>123.945030432427</v>
          </cell>
          <cell r="L4">
            <v>3889519</v>
          </cell>
          <cell r="M4">
            <v>31381</v>
          </cell>
        </row>
        <row r="5">
          <cell r="G5" t="str">
            <v>Q4 2012</v>
          </cell>
          <cell r="H5">
            <v>123443.647887324</v>
          </cell>
          <cell r="J5">
            <v>132.44480622847402</v>
          </cell>
          <cell r="L5">
            <v>9152201</v>
          </cell>
          <cell r="M5">
            <v>69102</v>
          </cell>
        </row>
        <row r="6">
          <cell r="G6" t="str">
            <v>Q1 2013</v>
          </cell>
          <cell r="H6">
            <v>126802.35897435901</v>
          </cell>
          <cell r="J6">
            <v>134.44138755980902</v>
          </cell>
          <cell r="L6">
            <v>4945292</v>
          </cell>
          <cell r="M6">
            <v>36784</v>
          </cell>
        </row>
        <row r="7">
          <cell r="G7" t="str">
            <v>Q2 2013</v>
          </cell>
          <cell r="H7">
            <v>129500</v>
          </cell>
          <cell r="J7">
            <v>93.034950968066383</v>
          </cell>
          <cell r="L7">
            <v>2590000</v>
          </cell>
          <cell r="M7">
            <v>27839</v>
          </cell>
        </row>
        <row r="8">
          <cell r="G8" t="str">
            <v>Q3 2013</v>
          </cell>
          <cell r="H8">
            <v>137261.538461538</v>
          </cell>
          <cell r="J8">
            <v>160.309046806217</v>
          </cell>
          <cell r="L8">
            <v>5353200</v>
          </cell>
          <cell r="M8">
            <v>33393</v>
          </cell>
        </row>
        <row r="9">
          <cell r="G9" t="str">
            <v>Q4 2013</v>
          </cell>
          <cell r="H9">
            <v>149172.0655</v>
          </cell>
          <cell r="J9">
            <v>155.99081395500801</v>
          </cell>
          <cell r="L9">
            <v>11933765.24</v>
          </cell>
          <cell r="M9">
            <v>76503</v>
          </cell>
        </row>
        <row r="10">
          <cell r="G10" t="str">
            <v>Q1 2014</v>
          </cell>
          <cell r="H10">
            <v>132679.473684211</v>
          </cell>
          <cell r="J10">
            <v>141.24169384027502</v>
          </cell>
          <cell r="L10">
            <v>12604550</v>
          </cell>
          <cell r="M10">
            <v>89241</v>
          </cell>
        </row>
        <row r="11">
          <cell r="G11" t="str">
            <v>Q2 2014</v>
          </cell>
          <cell r="H11">
            <v>128730.769230769</v>
          </cell>
          <cell r="J11">
            <v>153.858047907995</v>
          </cell>
          <cell r="L11">
            <v>18408500</v>
          </cell>
          <cell r="M11">
            <v>119646</v>
          </cell>
        </row>
        <row r="12">
          <cell r="G12" t="str">
            <v>Q3 2014</v>
          </cell>
          <cell r="H12">
            <v>106382.81635964899</v>
          </cell>
          <cell r="J12">
            <v>121.135893014104</v>
          </cell>
          <cell r="L12">
            <v>24255282.129999999</v>
          </cell>
          <cell r="M12">
            <v>200232</v>
          </cell>
        </row>
        <row r="13">
          <cell r="G13" t="str">
            <v>Q4 2014</v>
          </cell>
          <cell r="H13">
            <v>158165.59606557398</v>
          </cell>
          <cell r="J13">
            <v>156.956260940296</v>
          </cell>
          <cell r="L13">
            <v>9648101.3599999994</v>
          </cell>
          <cell r="M13">
            <v>61470</v>
          </cell>
        </row>
        <row r="14">
          <cell r="G14" t="str">
            <v>Q1 2015</v>
          </cell>
          <cell r="H14">
            <v>142884.057971014</v>
          </cell>
          <cell r="J14">
            <v>173.14109093463503</v>
          </cell>
          <cell r="L14">
            <v>9859000</v>
          </cell>
          <cell r="M14">
            <v>56942</v>
          </cell>
        </row>
        <row r="15">
          <cell r="G15" t="str">
            <v>Q2 2015</v>
          </cell>
          <cell r="H15">
            <v>159263.47173913001</v>
          </cell>
          <cell r="J15">
            <v>172.27551639483002</v>
          </cell>
          <cell r="L15">
            <v>18315299.25</v>
          </cell>
          <cell r="M15">
            <v>106314</v>
          </cell>
        </row>
        <row r="16">
          <cell r="G16" t="str">
            <v>Q3 2015</v>
          </cell>
          <cell r="H16">
            <v>155165.86666666702</v>
          </cell>
          <cell r="J16">
            <v>173.19165401672802</v>
          </cell>
          <cell r="L16">
            <v>11637440</v>
          </cell>
          <cell r="M16">
            <v>67194</v>
          </cell>
        </row>
        <row r="17">
          <cell r="G17" t="str">
            <v>Q4 2015</v>
          </cell>
          <cell r="H17">
            <v>161522.47191011201</v>
          </cell>
          <cell r="J17">
            <v>164.947448136589</v>
          </cell>
          <cell r="L17">
            <v>14375500</v>
          </cell>
          <cell r="M17">
            <v>87152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22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Pelham Bay/Throgs Neck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Pelham Bay/Throgs Neck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55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Pelham Bay/Throgs Neck, Bronx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42311</v>
      </c>
      <c r="BL9" s="48">
        <v>2000000</v>
      </c>
      <c r="BM9" s="49" t="s">
        <v>30</v>
      </c>
      <c r="BN9" s="49">
        <v>17</v>
      </c>
      <c r="BO9" s="48">
        <v>117647.05882352901</v>
      </c>
      <c r="BP9" s="50">
        <v>12048</v>
      </c>
      <c r="BQ9" s="48">
        <v>166.00265604249699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42306</v>
      </c>
      <c r="BL10" s="55">
        <v>830000</v>
      </c>
      <c r="BM10" s="56" t="s">
        <v>34</v>
      </c>
      <c r="BN10" s="56">
        <v>3</v>
      </c>
      <c r="BO10" s="55">
        <v>276666.66666666704</v>
      </c>
      <c r="BP10" s="57">
        <v>4805</v>
      </c>
      <c r="BQ10" s="55">
        <v>172.73673257023901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56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35</v>
      </c>
      <c r="BK11" s="47">
        <v>42278</v>
      </c>
      <c r="BL11" s="48">
        <v>800000</v>
      </c>
      <c r="BM11" s="49" t="s">
        <v>34</v>
      </c>
      <c r="BN11" s="49">
        <v>3</v>
      </c>
      <c r="BO11" s="48">
        <v>266666.66666666704</v>
      </c>
      <c r="BP11" s="50">
        <v>3850</v>
      </c>
      <c r="BQ11" s="48">
        <v>207.79220779220799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36</v>
      </c>
      <c r="BK12" s="54">
        <v>42332</v>
      </c>
      <c r="BL12" s="55">
        <v>800000</v>
      </c>
      <c r="BM12" s="56" t="s">
        <v>34</v>
      </c>
      <c r="BN12" s="56">
        <v>3</v>
      </c>
      <c r="BO12" s="55">
        <v>266666.66666666704</v>
      </c>
      <c r="BP12" s="57">
        <v>4536</v>
      </c>
      <c r="BQ12" s="55">
        <v>176.36684303351001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37</v>
      </c>
      <c r="BK13" s="47">
        <v>42346</v>
      </c>
      <c r="BL13" s="48">
        <v>775000</v>
      </c>
      <c r="BM13" s="49" t="s">
        <v>34</v>
      </c>
      <c r="BN13" s="49">
        <v>6</v>
      </c>
      <c r="BO13" s="48">
        <v>129166.66666666699</v>
      </c>
      <c r="BP13" s="50">
        <v>4650</v>
      </c>
      <c r="BQ13" s="48">
        <v>166.666666666667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Pelham Bay/Throgs Neck, Bronx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38</v>
      </c>
      <c r="BK14" s="54">
        <v>42331</v>
      </c>
      <c r="BL14" s="55">
        <v>700000</v>
      </c>
      <c r="BM14" s="56" t="s">
        <v>34</v>
      </c>
      <c r="BN14" s="56">
        <v>6</v>
      </c>
      <c r="BO14" s="55">
        <v>116666.66666666699</v>
      </c>
      <c r="BP14" s="57">
        <v>4800</v>
      </c>
      <c r="BQ14" s="55">
        <v>145.833333333333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39</v>
      </c>
      <c r="BK15" s="47">
        <v>42359</v>
      </c>
      <c r="BL15" s="48">
        <v>675000</v>
      </c>
      <c r="BM15" s="49" t="s">
        <v>34</v>
      </c>
      <c r="BN15" s="49">
        <v>3</v>
      </c>
      <c r="BO15" s="48">
        <v>225000</v>
      </c>
      <c r="BP15" s="50">
        <v>3586</v>
      </c>
      <c r="BQ15" s="48">
        <v>188.232013385388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40</v>
      </c>
      <c r="BK16" s="54">
        <v>42356</v>
      </c>
      <c r="BL16" s="55">
        <v>675000</v>
      </c>
      <c r="BM16" s="56" t="s">
        <v>34</v>
      </c>
      <c r="BN16" s="56">
        <v>3</v>
      </c>
      <c r="BO16" s="55">
        <v>225000</v>
      </c>
      <c r="BP16" s="57">
        <v>3900</v>
      </c>
      <c r="BQ16" s="55">
        <v>173.07692307692298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41</v>
      </c>
      <c r="BK17" s="47">
        <v>42297</v>
      </c>
      <c r="BL17" s="48">
        <v>653500</v>
      </c>
      <c r="BM17" s="49" t="s">
        <v>34</v>
      </c>
      <c r="BN17" s="49">
        <v>3</v>
      </c>
      <c r="BO17" s="48">
        <v>217833.33333333302</v>
      </c>
      <c r="BP17" s="50">
        <v>2675</v>
      </c>
      <c r="BQ17" s="48">
        <v>244.29906542056099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42</v>
      </c>
      <c r="BK18" s="54">
        <v>42368</v>
      </c>
      <c r="BL18" s="55">
        <v>640000</v>
      </c>
      <c r="BM18" s="56" t="s">
        <v>34</v>
      </c>
      <c r="BN18" s="56">
        <v>3</v>
      </c>
      <c r="BO18" s="55">
        <v>213333.33333333302</v>
      </c>
      <c r="BP18" s="57">
        <v>3672</v>
      </c>
      <c r="BQ18" s="55">
        <v>174.29193899782101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43</v>
      </c>
      <c r="BK19" s="47">
        <v>42349</v>
      </c>
      <c r="BL19" s="48">
        <v>619000</v>
      </c>
      <c r="BM19" s="49" t="s">
        <v>34</v>
      </c>
      <c r="BN19" s="49">
        <v>3</v>
      </c>
      <c r="BO19" s="48">
        <v>206333.33333333302</v>
      </c>
      <c r="BP19" s="50">
        <v>4002</v>
      </c>
      <c r="BQ19" s="48">
        <v>154.67266366816602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44</v>
      </c>
      <c r="BK20" s="54">
        <v>42347</v>
      </c>
      <c r="BL20" s="55">
        <v>615000</v>
      </c>
      <c r="BM20" s="56" t="s">
        <v>34</v>
      </c>
      <c r="BN20" s="56">
        <v>3</v>
      </c>
      <c r="BO20" s="55">
        <v>205000</v>
      </c>
      <c r="BP20" s="57">
        <v>3731</v>
      </c>
      <c r="BQ20" s="55">
        <v>164.83516483516502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45</v>
      </c>
      <c r="BK21" s="47">
        <v>42361</v>
      </c>
      <c r="BL21" s="48">
        <v>560000</v>
      </c>
      <c r="BM21" s="49" t="s">
        <v>34</v>
      </c>
      <c r="BN21" s="49">
        <v>3</v>
      </c>
      <c r="BO21" s="48">
        <v>186666.66666666701</v>
      </c>
      <c r="BP21" s="50">
        <v>3187</v>
      </c>
      <c r="BQ21" s="48">
        <v>175.71383746470002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46</v>
      </c>
      <c r="BK22" s="54">
        <v>42290</v>
      </c>
      <c r="BL22" s="55">
        <v>549000</v>
      </c>
      <c r="BM22" s="56" t="s">
        <v>34</v>
      </c>
      <c r="BN22" s="56">
        <v>3</v>
      </c>
      <c r="BO22" s="55">
        <v>183000</v>
      </c>
      <c r="BP22" s="57">
        <v>3270</v>
      </c>
      <c r="BQ22" s="55">
        <v>167.889908256881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47</v>
      </c>
      <c r="BK23" s="47">
        <v>42360</v>
      </c>
      <c r="BL23" s="48">
        <v>540000</v>
      </c>
      <c r="BM23" s="49" t="s">
        <v>34</v>
      </c>
      <c r="BN23" s="49">
        <v>4</v>
      </c>
      <c r="BO23" s="48">
        <v>135000</v>
      </c>
      <c r="BP23" s="50">
        <v>2200</v>
      </c>
      <c r="BQ23" s="48">
        <v>245.45454545454501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48</v>
      </c>
      <c r="BK24" s="54">
        <v>42346</v>
      </c>
      <c r="BL24" s="55">
        <v>535000</v>
      </c>
      <c r="BM24" s="56" t="s">
        <v>34</v>
      </c>
      <c r="BN24" s="56">
        <v>3</v>
      </c>
      <c r="BO24" s="55">
        <v>178333.33333333302</v>
      </c>
      <c r="BP24" s="57">
        <v>2649</v>
      </c>
      <c r="BQ24" s="55">
        <v>201.96300490751202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49</v>
      </c>
      <c r="BK25" s="47">
        <v>42290</v>
      </c>
      <c r="BL25" s="48">
        <v>520000</v>
      </c>
      <c r="BM25" s="49" t="s">
        <v>34</v>
      </c>
      <c r="BN25" s="49">
        <v>3</v>
      </c>
      <c r="BO25" s="48">
        <v>173333.33333333302</v>
      </c>
      <c r="BP25" s="50">
        <v>3662</v>
      </c>
      <c r="BQ25" s="48">
        <v>141.99890770071002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50</v>
      </c>
      <c r="BK26" s="54">
        <v>42368</v>
      </c>
      <c r="BL26" s="55">
        <v>499000</v>
      </c>
      <c r="BM26" s="56" t="s">
        <v>34</v>
      </c>
      <c r="BN26" s="56">
        <v>3</v>
      </c>
      <c r="BO26" s="55">
        <v>166333.33333333302</v>
      </c>
      <c r="BP26" s="57">
        <v>1566</v>
      </c>
      <c r="BQ26" s="55">
        <v>318.64623243933602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51</v>
      </c>
      <c r="BK27" s="47">
        <v>42346</v>
      </c>
      <c r="BL27" s="48">
        <v>425000</v>
      </c>
      <c r="BM27" s="49" t="s">
        <v>34</v>
      </c>
      <c r="BN27" s="49">
        <v>4</v>
      </c>
      <c r="BO27" s="48">
        <v>106250</v>
      </c>
      <c r="BP27" s="50">
        <v>4182</v>
      </c>
      <c r="BQ27" s="48">
        <v>101.626016260163</v>
      </c>
      <c r="BR27" s="51" t="s">
        <v>31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22</v>
      </c>
      <c r="Y28" s="78" t="s">
        <v>61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>
        <f t="shared" si="0"/>
        <v>20</v>
      </c>
      <c r="BJ28" s="53" t="s">
        <v>52</v>
      </c>
      <c r="BK28" s="54">
        <v>42312</v>
      </c>
      <c r="BL28" s="55">
        <v>400000</v>
      </c>
      <c r="BM28" s="56" t="s">
        <v>34</v>
      </c>
      <c r="BN28" s="56">
        <v>4</v>
      </c>
      <c r="BO28" s="55">
        <v>100000</v>
      </c>
      <c r="BP28" s="57">
        <v>4000</v>
      </c>
      <c r="BQ28" s="55">
        <v>100</v>
      </c>
      <c r="BR28" s="58" t="s">
        <v>31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62</v>
      </c>
      <c r="Y29" s="78"/>
      <c r="AA29" s="78"/>
      <c r="AB29" s="78"/>
      <c r="AD29" s="82">
        <v>164.947448136589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>
        <f t="shared" si="0"/>
        <v>21</v>
      </c>
      <c r="BJ29" s="46" t="s">
        <v>53</v>
      </c>
      <c r="BK29" s="47">
        <v>42293</v>
      </c>
      <c r="BL29" s="48">
        <v>350000</v>
      </c>
      <c r="BM29" s="49" t="s">
        <v>34</v>
      </c>
      <c r="BN29" s="49">
        <v>3</v>
      </c>
      <c r="BO29" s="48">
        <v>116666.66666666699</v>
      </c>
      <c r="BP29" s="50">
        <v>3267</v>
      </c>
      <c r="BQ29" s="48">
        <v>107.131925313743</v>
      </c>
      <c r="BR29" s="51" t="s">
        <v>31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171881.944444444</v>
      </c>
      <c r="AY30" s="86">
        <v>8.6721440819426787E-2</v>
      </c>
      <c r="AZ30" s="85">
        <v>164.778174265019</v>
      </c>
      <c r="BA30" s="86">
        <v>4.9834987644732154E-2</v>
      </c>
      <c r="BB30" s="85">
        <v>12375500</v>
      </c>
      <c r="BC30" s="87">
        <v>75104</v>
      </c>
      <c r="BD30" s="87"/>
      <c r="BE30" s="88">
        <v>21</v>
      </c>
      <c r="BF30" s="88">
        <v>21</v>
      </c>
      <c r="BG30" s="88">
        <v>72</v>
      </c>
      <c r="BH30" s="89">
        <f>IF(BF30="n/a",0,BF30)/(IF($BF$30="n/a",0,$BF$30)+IF($BF$31="n/a",0,$BF$31)+IF($BF$32="n/a",0,$BF$32))</f>
        <v>0.95454545454545459</v>
      </c>
      <c r="BI30" s="7">
        <f t="shared" si="0"/>
        <v>22</v>
      </c>
      <c r="BJ30" s="53" t="s">
        <v>54</v>
      </c>
      <c r="BK30" s="54">
        <v>42326</v>
      </c>
      <c r="BL30" s="55">
        <v>215000</v>
      </c>
      <c r="BM30" s="56" t="s">
        <v>34</v>
      </c>
      <c r="BN30" s="56">
        <v>3</v>
      </c>
      <c r="BO30" s="55">
        <v>71666.666666666701</v>
      </c>
      <c r="BP30" s="57">
        <v>2914</v>
      </c>
      <c r="BQ30" s="55">
        <v>73.781743308167492</v>
      </c>
      <c r="BR30" s="58" t="s">
        <v>31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117647.05882352901</v>
      </c>
      <c r="AY31" s="92" t="s">
        <v>63</v>
      </c>
      <c r="AZ31" s="91">
        <v>166.00265604249699</v>
      </c>
      <c r="BA31" s="92" t="s">
        <v>63</v>
      </c>
      <c r="BB31" s="91">
        <v>2000000</v>
      </c>
      <c r="BC31" s="93">
        <v>12048</v>
      </c>
      <c r="BD31" s="93"/>
      <c r="BE31" s="94">
        <v>1</v>
      </c>
      <c r="BF31" s="94">
        <v>1</v>
      </c>
      <c r="BG31" s="94">
        <v>17</v>
      </c>
      <c r="BH31" s="89">
        <f t="shared" ref="BH31:BH32" si="3">IF(BF31="n/a",0,BF31)/(IF($BF$30="n/a",0,$BF$30)+IF($BF$31="n/a",0,$BF$31)+IF($BF$32="n/a",0,$BF$32))</f>
        <v>4.5454545454545456E-2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/>
      </c>
      <c r="AW32" s="84" t="s">
        <v>24</v>
      </c>
      <c r="AX32" s="85" t="s">
        <v>63</v>
      </c>
      <c r="AY32" s="86" t="s">
        <v>63</v>
      </c>
      <c r="AZ32" s="85" t="s">
        <v>63</v>
      </c>
      <c r="BA32" s="86" t="s">
        <v>63</v>
      </c>
      <c r="BB32" s="85" t="s">
        <v>63</v>
      </c>
      <c r="BC32" s="87" t="s">
        <v>63</v>
      </c>
      <c r="BD32" s="87"/>
      <c r="BE32" s="88" t="s">
        <v>63</v>
      </c>
      <c r="BF32" s="88" t="s">
        <v>63</v>
      </c>
      <c r="BG32" s="88" t="s">
        <v>63</v>
      </c>
      <c r="BH32" s="89">
        <f t="shared" si="3"/>
        <v>0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64</v>
      </c>
      <c r="Q35" s="104"/>
      <c r="R35" s="104"/>
      <c r="S35"/>
      <c r="T35" s="104" t="s">
        <v>65</v>
      </c>
      <c r="U35" s="104"/>
      <c r="V35" s="104"/>
      <c r="X35" s="104" t="s">
        <v>66</v>
      </c>
      <c r="Y35" s="104"/>
      <c r="Z35" s="104"/>
      <c r="AA35" s="105"/>
      <c r="AB35" s="104" t="s">
        <v>67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57</v>
      </c>
      <c r="AG48" s="130">
        <v>39</v>
      </c>
      <c r="AH48" s="130"/>
      <c r="AI48" s="130">
        <v>95</v>
      </c>
      <c r="AJ48" s="130"/>
      <c r="AK48" s="130">
        <v>69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58</v>
      </c>
      <c r="AG49" s="132">
        <v>20</v>
      </c>
      <c r="AH49" s="132"/>
      <c r="AI49" s="132">
        <v>143</v>
      </c>
      <c r="AJ49" s="132"/>
      <c r="AK49" s="132">
        <v>115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59</v>
      </c>
      <c r="AG50" s="130">
        <v>39</v>
      </c>
      <c r="AH50" s="130"/>
      <c r="AI50" s="130">
        <v>228</v>
      </c>
      <c r="AJ50" s="130"/>
      <c r="AK50" s="130">
        <v>75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60</v>
      </c>
      <c r="AG51" s="132">
        <v>80</v>
      </c>
      <c r="AH51" s="132"/>
      <c r="AI51" s="132">
        <v>61</v>
      </c>
      <c r="AJ51" s="132"/>
      <c r="AK51" s="132">
        <v>89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57</v>
      </c>
      <c r="AG57" s="130">
        <v>10</v>
      </c>
      <c r="AH57" s="130"/>
      <c r="AI57" s="130">
        <v>14</v>
      </c>
      <c r="AJ57" s="130"/>
      <c r="AK57" s="130">
        <v>10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58</v>
      </c>
      <c r="AG58" s="132">
        <v>6</v>
      </c>
      <c r="AH58" s="132"/>
      <c r="AI58" s="132">
        <v>15</v>
      </c>
      <c r="AJ58" s="132"/>
      <c r="AK58" s="132">
        <v>19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59</v>
      </c>
      <c r="AG59" s="130">
        <v>12</v>
      </c>
      <c r="AH59" s="130"/>
      <c r="AI59" s="130">
        <v>20</v>
      </c>
      <c r="AJ59" s="130"/>
      <c r="AK59" s="130">
        <v>16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60</v>
      </c>
      <c r="AG60" s="132">
        <v>22</v>
      </c>
      <c r="AH60" s="132"/>
      <c r="AI60" s="132">
        <v>18</v>
      </c>
      <c r="AJ60" s="132"/>
      <c r="AK60" s="132">
        <v>22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57</v>
      </c>
      <c r="AG65" s="130">
        <v>10</v>
      </c>
      <c r="AH65" s="130"/>
      <c r="AI65" s="130">
        <v>14</v>
      </c>
      <c r="AJ65" s="130"/>
      <c r="AK65" s="130">
        <v>10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58</v>
      </c>
      <c r="AG66" s="132">
        <v>6</v>
      </c>
      <c r="AH66" s="132"/>
      <c r="AI66" s="132">
        <v>13</v>
      </c>
      <c r="AJ66" s="132"/>
      <c r="AK66" s="132">
        <v>19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59</v>
      </c>
      <c r="AG67" s="130">
        <v>12</v>
      </c>
      <c r="AH67" s="130"/>
      <c r="AI67" s="130">
        <v>19</v>
      </c>
      <c r="AJ67" s="130"/>
      <c r="AK67" s="130">
        <v>16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60</v>
      </c>
      <c r="AG68" s="132">
        <v>21</v>
      </c>
      <c r="AH68" s="132"/>
      <c r="AI68" s="132">
        <v>18</v>
      </c>
      <c r="AJ68" s="132"/>
      <c r="AK68" s="132">
        <v>22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2016-02-24T12:57:32Z</dcterms:created>
  <dcterms:modified xsi:type="dcterms:W3CDTF">2016-02-24T12:57:35Z</dcterms:modified>
</cp:coreProperties>
</file>