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2" i="1" l="1"/>
  <c r="AV32" i="1"/>
  <c r="AV31" i="1"/>
  <c r="BH30" i="1"/>
  <c r="AV30" i="1"/>
  <c r="O14" i="1"/>
  <c r="BR7" i="1"/>
  <c r="BQ7" i="1"/>
  <c r="BP7" i="1"/>
  <c r="BO7" i="1"/>
  <c r="BM7" i="1"/>
  <c r="BL7" i="1"/>
  <c r="BK7" i="1"/>
  <c r="BJ7" i="1"/>
  <c r="B6" i="1"/>
  <c r="B4" i="1"/>
  <c r="B3" i="1"/>
  <c r="BI10" i="1"/>
  <c r="BI11" i="1" l="1"/>
  <c r="BH31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Y7" i="1" l="1"/>
  <c r="BX7" i="1"/>
  <c r="CA7" i="1"/>
  <c r="BW7" i="1"/>
  <c r="BT10" i="1"/>
  <c r="BZ7" i="1"/>
  <c r="BV7" i="1"/>
  <c r="BU7" i="1"/>
  <c r="CC7" i="1" l="1"/>
  <c r="CB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E10" i="1" l="1"/>
  <c r="CI7" i="1"/>
  <c r="CL7" i="1"/>
  <c r="CH7" i="1"/>
  <c r="CK7" i="1"/>
  <c r="CG7" i="1"/>
  <c r="CJ7" i="1"/>
  <c r="CF7" i="1"/>
  <c r="CM7" i="1" l="1"/>
  <c r="CN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<sst xmlns="http://schemas.openxmlformats.org/spreadsheetml/2006/main" count="1385" uniqueCount="103">
  <si>
    <t>Borough</t>
  </si>
  <si>
    <t>Queens</t>
  </si>
  <si>
    <t>Year</t>
  </si>
  <si>
    <t>Neighborhood</t>
  </si>
  <si>
    <t>Ridgewood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</si>
  <si>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</si>
  <si>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</si>
  <si>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</si>
  <si>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</si>
  <si>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</si>
  <si>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</si>
  <si>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</si>
  <si>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</si>
  <si>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</si>
  <si>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</si>
  <si>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</si>
  <si>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</si>
  <si>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</si>
  <si>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</si>
  <si>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</si>
  <si>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</si>
  <si>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</si>
  <si>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</si>
  <si>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</si>
  <si>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</si>
  <si>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</si>
  <si>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</si>
  <si>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</si>
  <si>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</si>
  <si>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1071 Cypress Ave</t>
  </si>
  <si>
    <t>Medium multifamily</t>
  </si>
  <si>
    <t>No</t>
  </si>
  <si>
    <t/>
  </si>
  <si>
    <t>1720 Palmetto St</t>
  </si>
  <si>
    <t>Small multifamily</t>
  </si>
  <si>
    <t>1851 Putnam Ave</t>
  </si>
  <si>
    <t>2041 Palmetto St</t>
  </si>
  <si>
    <t>1713 Himrod St</t>
  </si>
  <si>
    <t>1823 Cornelia St</t>
  </si>
  <si>
    <t>1680 Woodbine St</t>
  </si>
  <si>
    <t>1718 Harman St</t>
  </si>
  <si>
    <t>1722 Greene Ave</t>
  </si>
  <si>
    <t>690 Onderdonk Ave</t>
  </si>
  <si>
    <t>1661 Woodbine St</t>
  </si>
  <si>
    <t>7007 66 St</t>
  </si>
  <si>
    <t>6068 71 Ave</t>
  </si>
  <si>
    <t>1665 Woodbine St</t>
  </si>
  <si>
    <t>1868 Palmetto St</t>
  </si>
  <si>
    <t>2048 Gates Ave</t>
  </si>
  <si>
    <t>659 Seneca Ave</t>
  </si>
  <si>
    <t>1726 Woodbine St</t>
  </si>
  <si>
    <t>1673 Woodbine St</t>
  </si>
  <si>
    <t>1675 Woodbine St</t>
  </si>
  <si>
    <t>2015 Grove St</t>
  </si>
  <si>
    <t>1622 Summerfield St</t>
  </si>
  <si>
    <t>6754 78 St</t>
  </si>
  <si>
    <t>1863 Linden St</t>
  </si>
  <si>
    <t>1814 George St</t>
  </si>
  <si>
    <t>389 Onderdonk Ave</t>
  </si>
  <si>
    <t>1871 Harman St</t>
  </si>
  <si>
    <t>7218 Forest Ave</t>
  </si>
  <si>
    <t>1825 Cornelia St</t>
  </si>
  <si>
    <t>6001 67 Ave</t>
  </si>
  <si>
    <t>1879 Grove St</t>
  </si>
  <si>
    <t>5859 61 St</t>
  </si>
  <si>
    <t>1860 Flushing Ave</t>
  </si>
  <si>
    <t>1823 Bleecker St</t>
  </si>
  <si>
    <t>6068 Putnam Ave</t>
  </si>
  <si>
    <t>7152 68 Pl</t>
  </si>
  <si>
    <t>5915 59 Dr</t>
  </si>
  <si>
    <t>1820 Palmetto St</t>
  </si>
  <si>
    <t>6030 Grove St</t>
  </si>
  <si>
    <t>6807 Forest Ave</t>
  </si>
  <si>
    <t>7233 65 Pl</t>
  </si>
  <si>
    <t>5966 61 St</t>
  </si>
  <si>
    <t>1867 Bleecker St</t>
  </si>
  <si>
    <t>6727 79 St</t>
  </si>
  <si>
    <t>7322 69 Pl</t>
  </si>
  <si>
    <t>6440 Perry Ave</t>
  </si>
  <si>
    <t>5341 72 Pl</t>
  </si>
  <si>
    <t>6265 60 St</t>
  </si>
  <si>
    <t>6065 68 Ave</t>
  </si>
  <si>
    <t>6251 60 St</t>
  </si>
  <si>
    <t>6140 56 Ave</t>
  </si>
  <si>
    <t>5919 59 Dr</t>
  </si>
  <si>
    <t>7137 68 St</t>
  </si>
  <si>
    <t>6618 60 Pl</t>
  </si>
  <si>
    <t>8422 60 Rd</t>
  </si>
  <si>
    <t>1925 Cornelia St</t>
  </si>
  <si>
    <t>5812 84 Pl</t>
  </si>
  <si>
    <t>4TH QUARTER 2015</t>
  </si>
  <si>
    <t>Multifamily Market Report,  Q4 2015</t>
  </si>
  <si>
    <t>Q1</t>
  </si>
  <si>
    <t>Q2</t>
  </si>
  <si>
    <t>Q3</t>
  </si>
  <si>
    <t>Q4</t>
  </si>
  <si>
    <t>$235K</t>
  </si>
  <si>
    <t>$69M</t>
  </si>
  <si>
    <t>n/a</t>
  </si>
  <si>
    <t>48% Y-o-Y</t>
  </si>
  <si>
    <t>10% Y-o-Y</t>
  </si>
  <si>
    <t>17% Y-o-Y</t>
  </si>
  <si>
    <t>18%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</si>
</sst>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33</c:v>
                </c:pt>
                <c:pt idx="1">
                  <c:v>38</c:v>
                </c:pt>
                <c:pt idx="2">
                  <c:v>52</c:v>
                </c:pt>
                <c:pt idx="3">
                  <c:v>65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59</c:v>
                </c:pt>
                <c:pt idx="1">
                  <c:v>48</c:v>
                </c:pt>
                <c:pt idx="2">
                  <c:v>51</c:v>
                </c:pt>
                <c:pt idx="3">
                  <c:v>52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46</c:v>
                </c:pt>
                <c:pt idx="1">
                  <c:v>52</c:v>
                </c:pt>
                <c:pt idx="2">
                  <c:v>46</c:v>
                </c:pt>
                <c:pt idx="3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54328"/>
        <c:axId val="843057464"/>
      </c:barChart>
      <c:catAx>
        <c:axId val="843054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57464"/>
        <c:crosses val="autoZero"/>
        <c:auto val="1"/>
        <c:lblAlgn val="ctr"/>
        <c:lblOffset val="100"/>
        <c:noMultiLvlLbl val="0"/>
      </c:catAx>
      <c:valAx>
        <c:axId val="843057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543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147.15389905329002</c:v>
              </c:pt>
              <c:pt idx="1">
                <c:v>123.683857656008</c:v>
              </c:pt>
              <c:pt idx="2">
                <c:v>100.31716669133701</c:v>
              </c:pt>
              <c:pt idx="3">
                <c:v>149.70631836379201</c:v>
              </c:pt>
              <c:pt idx="4">
                <c:v>168.80004400336301</c:v>
              </c:pt>
              <c:pt idx="5">
                <c:v>176.157069120062</c:v>
              </c:pt>
              <c:pt idx="6">
                <c:v>180.22227674190401</c:v>
              </c:pt>
              <c:pt idx="7">
                <c:v>187.53505246298198</c:v>
              </c:pt>
              <c:pt idx="8">
                <c:v>148.19259901635598</c:v>
              </c:pt>
              <c:pt idx="9">
                <c:v>218.77333589383602</c:v>
              </c:pt>
              <c:pt idx="10">
                <c:v>235.388249845362</c:v>
              </c:pt>
              <c:pt idx="11">
                <c:v>227.65120532003303</c:v>
              </c:pt>
              <c:pt idx="12">
                <c:v>279.39129751299902</c:v>
              </c:pt>
              <c:pt idx="13">
                <c:v>263.74967419858001</c:v>
              </c:pt>
              <c:pt idx="14">
                <c:v>266.90706578737405</c:v>
              </c:pt>
              <c:pt idx="15">
                <c:v>268.60619149625205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3055112"/>
        <c:axId val="843051584"/>
      </c:lineChart>
      <c:catAx>
        <c:axId val="843055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51584"/>
        <c:crosses val="autoZero"/>
        <c:auto val="1"/>
        <c:lblAlgn val="ctr"/>
        <c:lblOffset val="100"/>
        <c:noMultiLvlLbl val="0"/>
      </c:catAx>
      <c:valAx>
        <c:axId val="843051584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551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33</c:v>
                </c:pt>
                <c:pt idx="1">
                  <c:v>38</c:v>
                </c:pt>
                <c:pt idx="2">
                  <c:v>52</c:v>
                </c:pt>
                <c:pt idx="3">
                  <c:v>65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61</c:v>
                </c:pt>
                <c:pt idx="1">
                  <c:v>48</c:v>
                </c:pt>
                <c:pt idx="2">
                  <c:v>51</c:v>
                </c:pt>
                <c:pt idx="3">
                  <c:v>52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46</c:v>
                </c:pt>
                <c:pt idx="1">
                  <c:v>52</c:v>
                </c:pt>
                <c:pt idx="2">
                  <c:v>46</c:v>
                </c:pt>
                <c:pt idx="3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57856"/>
        <c:axId val="843056680"/>
      </c:barChart>
      <c:catAx>
        <c:axId val="8430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56680"/>
        <c:crosses val="autoZero"/>
        <c:auto val="1"/>
        <c:lblAlgn val="ctr"/>
        <c:lblOffset val="100"/>
        <c:noMultiLvlLbl val="0"/>
      </c:catAx>
      <c:valAx>
        <c:axId val="843056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578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153</c:v>
                </c:pt>
                <c:pt idx="1">
                  <c:v>218</c:v>
                </c:pt>
                <c:pt idx="2">
                  <c:v>220</c:v>
                </c:pt>
                <c:pt idx="3">
                  <c:v>274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274</c:v>
                </c:pt>
                <c:pt idx="1">
                  <c:v>216</c:v>
                </c:pt>
                <c:pt idx="2">
                  <c:v>229</c:v>
                </c:pt>
                <c:pt idx="3">
                  <c:v>232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280</c:v>
                </c:pt>
                <c:pt idx="1">
                  <c:v>234</c:v>
                </c:pt>
                <c:pt idx="2">
                  <c:v>204</c:v>
                </c:pt>
                <c:pt idx="3">
                  <c:v>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55896"/>
        <c:axId val="843033160"/>
      </c:barChart>
      <c:catAx>
        <c:axId val="84305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33160"/>
        <c:crosses val="autoZero"/>
        <c:auto val="1"/>
        <c:lblAlgn val="ctr"/>
        <c:lblOffset val="100"/>
        <c:noMultiLvlLbl val="0"/>
      </c:catAx>
      <c:valAx>
        <c:axId val="843033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558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35735000</c:v>
              </c:pt>
              <c:pt idx="1">
                <c:v>16080014.65</c:v>
              </c:pt>
              <c:pt idx="2">
                <c:v>18976396.52</c:v>
              </c:pt>
              <c:pt idx="3">
                <c:v>26811952.5</c:v>
              </c:pt>
              <c:pt idx="4">
                <c:v>21482000</c:v>
              </c:pt>
              <c:pt idx="5">
                <c:v>31640451.969999999</c:v>
              </c:pt>
              <c:pt idx="6">
                <c:v>36729300</c:v>
              </c:pt>
              <c:pt idx="7">
                <c:v>45898078.880000003</c:v>
              </c:pt>
              <c:pt idx="8">
                <c:v>48873030</c:v>
              </c:pt>
              <c:pt idx="9">
                <c:v>41296748.75</c:v>
              </c:pt>
              <c:pt idx="10">
                <c:v>47187811.670000002</c:v>
              </c:pt>
              <c:pt idx="11">
                <c:v>46556948</c:v>
              </c:pt>
              <c:pt idx="12">
                <c:v>69314187</c:v>
              </c:pt>
              <c:pt idx="13">
                <c:v>51405866.5</c:v>
              </c:pt>
              <c:pt idx="14">
                <c:v>46827243.25</c:v>
              </c:pt>
              <c:pt idx="15">
                <c:v>68840275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996920"/>
        <c:axId val="852994176"/>
      </c:barChart>
      <c:catAx>
        <c:axId val="85299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4176"/>
        <c:crossesAt val="0"/>
        <c:auto val="1"/>
        <c:lblAlgn val="ctr"/>
        <c:lblOffset val="100"/>
        <c:noMultiLvlLbl val="0"/>
      </c:catAx>
      <c:valAx>
        <c:axId val="852994176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69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242841</c:v>
              </c:pt>
              <c:pt idx="1">
                <c:v>130009</c:v>
              </c:pt>
              <c:pt idx="2">
                <c:v>187914</c:v>
              </c:pt>
              <c:pt idx="3">
                <c:v>179097</c:v>
              </c:pt>
              <c:pt idx="4">
                <c:v>127263</c:v>
              </c:pt>
              <c:pt idx="5">
                <c:v>179615</c:v>
              </c:pt>
              <c:pt idx="6">
                <c:v>203800</c:v>
              </c:pt>
              <c:pt idx="7">
                <c:v>244744</c:v>
              </c:pt>
              <c:pt idx="8">
                <c:v>329794</c:v>
              </c:pt>
              <c:pt idx="9">
                <c:v>188765</c:v>
              </c:pt>
              <c:pt idx="10">
                <c:v>200468</c:v>
              </c:pt>
              <c:pt idx="11">
                <c:v>204510</c:v>
              </c:pt>
              <c:pt idx="12">
                <c:v>248090</c:v>
              </c:pt>
              <c:pt idx="13">
                <c:v>194904</c:v>
              </c:pt>
              <c:pt idx="14">
                <c:v>175444</c:v>
              </c:pt>
              <c:pt idx="15">
                <c:v>256287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997704"/>
        <c:axId val="852998488"/>
      </c:barChart>
      <c:catAx>
        <c:axId val="85299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8488"/>
        <c:crossesAt val="0"/>
        <c:auto val="1"/>
        <c:lblAlgn val="ctr"/>
        <c:lblOffset val="100"/>
        <c:noMultiLvlLbl val="0"/>
      </c:catAx>
      <c:valAx>
        <c:axId val="852998488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77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128543.16546762601</c:v>
              </c:pt>
              <c:pt idx="1">
                <c:v>110871.323106061</c:v>
              </c:pt>
              <c:pt idx="2">
                <c:v>80069.183628692015</c:v>
              </c:pt>
              <c:pt idx="3">
                <c:v>130155.10922330101</c:v>
              </c:pt>
              <c:pt idx="4">
                <c:v>140405.22875816998</c:v>
              </c:pt>
              <c:pt idx="5">
                <c:v>145139.68793578001</c:v>
              </c:pt>
              <c:pt idx="6">
                <c:v>166951.36363636403</c:v>
              </c:pt>
              <c:pt idx="7">
                <c:v>167511.23678832102</c:v>
              </c:pt>
              <c:pt idx="8">
                <c:v>178368.72262773701</c:v>
              </c:pt>
              <c:pt idx="9">
                <c:v>191188.65162037002</c:v>
              </c:pt>
              <c:pt idx="10">
                <c:v>206060.31296943201</c:v>
              </c:pt>
              <c:pt idx="11">
                <c:v>200676.5</c:v>
              </c:pt>
              <c:pt idx="12">
                <c:v>247550.66785714301</c:v>
              </c:pt>
              <c:pt idx="13">
                <c:v>219683.19017094001</c:v>
              </c:pt>
              <c:pt idx="14">
                <c:v>229545.31004902002</c:v>
              </c:pt>
              <c:pt idx="15">
                <c:v>234949.74402730397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2997312"/>
        <c:axId val="852998880"/>
      </c:lineChart>
      <c:catAx>
        <c:axId val="85299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8880"/>
        <c:crosses val="autoZero"/>
        <c:auto val="1"/>
        <c:lblAlgn val="ctr"/>
        <c:lblOffset val="100"/>
        <c:noMultiLvlLbl val="0"/>
      </c:catAx>
      <c:valAx>
        <c:axId val="852998880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529973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56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Queens.jpg" TargetMode="External"/><Relationship Id="rId16" Type="http://schemas.openxmlformats.org/officeDocument/2006/relationships/image" Target="file:///C:\MFReports\Queens_Ridgewood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57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$269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$69M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$235K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Ridgewood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Ridgewood,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1.8%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98.2%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56</v>
          </cell>
        </row>
        <row r="31">
          <cell r="AV31" t="str">
            <v>Medium</v>
          </cell>
          <cell r="BE31">
            <v>1</v>
          </cell>
        </row>
        <row r="32">
          <cell r="AV32" t="str">
            <v/>
          </cell>
          <cell r="BE32" t="str">
            <v>n/a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153</v>
          </cell>
          <cell r="AI48">
            <v>274</v>
          </cell>
          <cell r="AK48">
            <v>280</v>
          </cell>
        </row>
        <row r="49">
          <cell r="AF49" t="str">
            <v>Q2</v>
          </cell>
          <cell r="AG49">
            <v>218</v>
          </cell>
          <cell r="AI49">
            <v>216</v>
          </cell>
          <cell r="AK49">
            <v>234</v>
          </cell>
        </row>
        <row r="50">
          <cell r="AF50" t="str">
            <v>Q3</v>
          </cell>
          <cell r="AG50">
            <v>220</v>
          </cell>
          <cell r="AI50">
            <v>229</v>
          </cell>
          <cell r="AK50">
            <v>204</v>
          </cell>
        </row>
        <row r="51">
          <cell r="AF51" t="str">
            <v>Q4</v>
          </cell>
          <cell r="AG51">
            <v>274</v>
          </cell>
          <cell r="AI51">
            <v>232</v>
          </cell>
          <cell r="AK51">
            <v>293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33</v>
          </cell>
          <cell r="AI57">
            <v>61</v>
          </cell>
          <cell r="AK57">
            <v>46</v>
          </cell>
        </row>
        <row r="58">
          <cell r="AF58" t="str">
            <v>Q2</v>
          </cell>
          <cell r="AG58">
            <v>38</v>
          </cell>
          <cell r="AI58">
            <v>48</v>
          </cell>
          <cell r="AK58">
            <v>52</v>
          </cell>
        </row>
        <row r="59">
          <cell r="AF59" t="str">
            <v>Q3</v>
          </cell>
          <cell r="AG59">
            <v>52</v>
          </cell>
          <cell r="AI59">
            <v>51</v>
          </cell>
          <cell r="AK59">
            <v>46</v>
          </cell>
        </row>
        <row r="60">
          <cell r="AF60" t="str">
            <v>Q4</v>
          </cell>
          <cell r="AG60">
            <v>65</v>
          </cell>
          <cell r="AI60">
            <v>52</v>
          </cell>
          <cell r="AK60">
            <v>57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33</v>
          </cell>
          <cell r="AI65">
            <v>59</v>
          </cell>
          <cell r="AK65">
            <v>46</v>
          </cell>
        </row>
        <row r="66">
          <cell r="AF66" t="str">
            <v>Q2</v>
          </cell>
          <cell r="AG66">
            <v>38</v>
          </cell>
          <cell r="AI66">
            <v>48</v>
          </cell>
          <cell r="AK66">
            <v>52</v>
          </cell>
        </row>
        <row r="67">
          <cell r="AF67" t="str">
            <v>Q3</v>
          </cell>
          <cell r="AG67">
            <v>52</v>
          </cell>
          <cell r="AI67">
            <v>51</v>
          </cell>
          <cell r="AK67">
            <v>46</v>
          </cell>
        </row>
        <row r="68">
          <cell r="AF68" t="str">
            <v>Q4</v>
          </cell>
          <cell r="AG68">
            <v>65</v>
          </cell>
          <cell r="AI68">
            <v>52</v>
          </cell>
          <cell r="AK68">
            <v>57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128543.16546762601</v>
          </cell>
          <cell r="J2">
            <v>147.15389905329002</v>
          </cell>
          <cell r="L2">
            <v>35735000</v>
          </cell>
          <cell r="M2">
            <v>242841</v>
          </cell>
        </row>
        <row r="3">
          <cell r="G3" t="str">
            <v>Q2 2012</v>
          </cell>
          <cell r="H3">
            <v>110871.323106061</v>
          </cell>
          <cell r="J3">
            <v>123.683857656008</v>
          </cell>
          <cell r="L3">
            <v>16080014.65</v>
          </cell>
          <cell r="M3">
            <v>130009</v>
          </cell>
        </row>
        <row r="4">
          <cell r="G4" t="str">
            <v>Q3 2012</v>
          </cell>
          <cell r="H4">
            <v>80069.183628692015</v>
          </cell>
          <cell r="J4">
            <v>100.31716669133701</v>
          </cell>
          <cell r="L4">
            <v>18976396.52</v>
          </cell>
          <cell r="M4">
            <v>187914</v>
          </cell>
        </row>
        <row r="5">
          <cell r="G5" t="str">
            <v>Q4 2012</v>
          </cell>
          <cell r="H5">
            <v>130155.10922330101</v>
          </cell>
          <cell r="J5">
            <v>149.70631836379201</v>
          </cell>
          <cell r="L5">
            <v>26811952.5</v>
          </cell>
          <cell r="M5">
            <v>179097</v>
          </cell>
        </row>
        <row r="6">
          <cell r="G6" t="str">
            <v>Q1 2013</v>
          </cell>
          <cell r="H6">
            <v>140405.22875816998</v>
          </cell>
          <cell r="J6">
            <v>168.80004400336301</v>
          </cell>
          <cell r="L6">
            <v>21482000</v>
          </cell>
          <cell r="M6">
            <v>127263</v>
          </cell>
        </row>
        <row r="7">
          <cell r="G7" t="str">
            <v>Q2 2013</v>
          </cell>
          <cell r="H7">
            <v>145139.68793578001</v>
          </cell>
          <cell r="J7">
            <v>176.157069120062</v>
          </cell>
          <cell r="L7">
            <v>31640451.969999999</v>
          </cell>
          <cell r="M7">
            <v>179615</v>
          </cell>
        </row>
        <row r="8">
          <cell r="G8" t="str">
            <v>Q3 2013</v>
          </cell>
          <cell r="H8">
            <v>166951.36363636403</v>
          </cell>
          <cell r="J8">
            <v>180.22227674190401</v>
          </cell>
          <cell r="L8">
            <v>36729300</v>
          </cell>
          <cell r="M8">
            <v>203800</v>
          </cell>
        </row>
        <row r="9">
          <cell r="G9" t="str">
            <v>Q4 2013</v>
          </cell>
          <cell r="H9">
            <v>167511.23678832102</v>
          </cell>
          <cell r="J9">
            <v>187.53505246298198</v>
          </cell>
          <cell r="L9">
            <v>45898078.880000003</v>
          </cell>
          <cell r="M9">
            <v>244744</v>
          </cell>
        </row>
        <row r="10">
          <cell r="G10" t="str">
            <v>Q1 2014</v>
          </cell>
          <cell r="H10">
            <v>178368.72262773701</v>
          </cell>
          <cell r="J10">
            <v>148.19259901635598</v>
          </cell>
          <cell r="L10">
            <v>48873030</v>
          </cell>
          <cell r="M10">
            <v>329794</v>
          </cell>
        </row>
        <row r="11">
          <cell r="G11" t="str">
            <v>Q2 2014</v>
          </cell>
          <cell r="H11">
            <v>191188.65162037002</v>
          </cell>
          <cell r="J11">
            <v>218.77333589383602</v>
          </cell>
          <cell r="L11">
            <v>41296748.75</v>
          </cell>
          <cell r="M11">
            <v>188765</v>
          </cell>
        </row>
        <row r="12">
          <cell r="G12" t="str">
            <v>Q3 2014</v>
          </cell>
          <cell r="H12">
            <v>206060.31296943201</v>
          </cell>
          <cell r="J12">
            <v>235.388249845362</v>
          </cell>
          <cell r="L12">
            <v>47187811.670000002</v>
          </cell>
          <cell r="M12">
            <v>200468</v>
          </cell>
        </row>
        <row r="13">
          <cell r="G13" t="str">
            <v>Q4 2014</v>
          </cell>
          <cell r="H13">
            <v>200676.5</v>
          </cell>
          <cell r="J13">
            <v>227.65120532003303</v>
          </cell>
          <cell r="L13">
            <v>46556948</v>
          </cell>
          <cell r="M13">
            <v>204510</v>
          </cell>
        </row>
        <row r="14">
          <cell r="G14" t="str">
            <v>Q1 2015</v>
          </cell>
          <cell r="H14">
            <v>247550.66785714301</v>
          </cell>
          <cell r="J14">
            <v>279.39129751299902</v>
          </cell>
          <cell r="L14">
            <v>69314187</v>
          </cell>
          <cell r="M14">
            <v>248090</v>
          </cell>
        </row>
        <row r="15">
          <cell r="G15" t="str">
            <v>Q2 2015</v>
          </cell>
          <cell r="H15">
            <v>219683.19017094001</v>
          </cell>
          <cell r="J15">
            <v>263.74967419858001</v>
          </cell>
          <cell r="L15">
            <v>51405866.5</v>
          </cell>
          <cell r="M15">
            <v>194904</v>
          </cell>
        </row>
        <row r="16">
          <cell r="G16" t="str">
            <v>Q3 2015</v>
          </cell>
          <cell r="H16">
            <v>229545.31004902002</v>
          </cell>
          <cell r="J16">
            <v>266.90706578737405</v>
          </cell>
          <cell r="L16">
            <v>46827243.25</v>
          </cell>
          <cell r="M16">
            <v>175444</v>
          </cell>
        </row>
        <row r="17">
          <cell r="G17" t="str">
            <v>Q4 2015</v>
          </cell>
          <cell r="H17">
            <v>234949.74402730397</v>
          </cell>
          <cell r="J17">
            <v>268.60619149625205</v>
          </cell>
          <cell r="L17">
            <v>68840275</v>
          </cell>
          <cell r="M17">
            <v>256287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57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Ridgewood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Ridgewood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90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Ridgewood, Queens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42313</v>
      </c>
      <c r="BL9" s="48">
        <v>10575000</v>
      </c>
      <c r="BM9" s="49" t="s">
        <v>30</v>
      </c>
      <c r="BN9" s="49">
        <v>44</v>
      </c>
      <c r="BO9" s="48">
        <v>240340.909090909</v>
      </c>
      <c r="BP9" s="50">
        <v>33488</v>
      </c>
      <c r="BQ9" s="48">
        <v>315.78475871954106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42340</v>
      </c>
      <c r="BL10" s="55">
        <v>1850000</v>
      </c>
      <c r="BM10" s="56" t="s">
        <v>34</v>
      </c>
      <c r="BN10" s="56">
        <v>6</v>
      </c>
      <c r="BO10" s="55">
        <v>308333.33333333302</v>
      </c>
      <c r="BP10" s="57">
        <v>5700</v>
      </c>
      <c r="BQ10" s="55">
        <v>324.561403508772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91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35</v>
      </c>
      <c r="BK11" s="47">
        <v>42332</v>
      </c>
      <c r="BL11" s="48">
        <v>1835000</v>
      </c>
      <c r="BM11" s="49" t="s">
        <v>34</v>
      </c>
      <c r="BN11" s="49">
        <v>7</v>
      </c>
      <c r="BO11" s="48">
        <v>262142.85714285701</v>
      </c>
      <c r="BP11" s="50">
        <v>5780</v>
      </c>
      <c r="BQ11" s="48">
        <v>317.47404844290702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36</v>
      </c>
      <c r="BK12" s="54">
        <v>42356</v>
      </c>
      <c r="BL12" s="55">
        <v>1825000</v>
      </c>
      <c r="BM12" s="56" t="s">
        <v>34</v>
      </c>
      <c r="BN12" s="56">
        <v>6</v>
      </c>
      <c r="BO12" s="55">
        <v>304166.66666666704</v>
      </c>
      <c r="BP12" s="57">
        <v>5600</v>
      </c>
      <c r="BQ12" s="55">
        <v>325.892857142857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37</v>
      </c>
      <c r="BK13" s="47">
        <v>42290</v>
      </c>
      <c r="BL13" s="48">
        <v>1750000</v>
      </c>
      <c r="BM13" s="49" t="s">
        <v>34</v>
      </c>
      <c r="BN13" s="49">
        <v>6</v>
      </c>
      <c r="BO13" s="48">
        <v>291666.66666666704</v>
      </c>
      <c r="BP13" s="50">
        <v>5175</v>
      </c>
      <c r="BQ13" s="48">
        <v>338.16425120772897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Ridgewood, Queens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38</v>
      </c>
      <c r="BK14" s="54">
        <v>42278</v>
      </c>
      <c r="BL14" s="55">
        <v>1720000</v>
      </c>
      <c r="BM14" s="56" t="s">
        <v>34</v>
      </c>
      <c r="BN14" s="56">
        <v>6</v>
      </c>
      <c r="BO14" s="55">
        <v>286666.66666666704</v>
      </c>
      <c r="BP14" s="57">
        <v>5600</v>
      </c>
      <c r="BQ14" s="55">
        <v>307.142857142857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39</v>
      </c>
      <c r="BK15" s="47">
        <v>42352</v>
      </c>
      <c r="BL15" s="48">
        <v>1700000</v>
      </c>
      <c r="BM15" s="49" t="s">
        <v>34</v>
      </c>
      <c r="BN15" s="49">
        <v>6</v>
      </c>
      <c r="BO15" s="48">
        <v>283333.33333333302</v>
      </c>
      <c r="BP15" s="50">
        <v>5600</v>
      </c>
      <c r="BQ15" s="48">
        <v>303.57142857142907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40</v>
      </c>
      <c r="BK16" s="54">
        <v>42342</v>
      </c>
      <c r="BL16" s="55">
        <v>1661000</v>
      </c>
      <c r="BM16" s="56" t="s">
        <v>34</v>
      </c>
      <c r="BN16" s="56">
        <v>6</v>
      </c>
      <c r="BO16" s="55">
        <v>276833.33333333302</v>
      </c>
      <c r="BP16" s="57">
        <v>4875</v>
      </c>
      <c r="BQ16" s="55">
        <v>340.71794871794907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41</v>
      </c>
      <c r="BK17" s="47">
        <v>42318</v>
      </c>
      <c r="BL17" s="48">
        <v>1520000</v>
      </c>
      <c r="BM17" s="49" t="s">
        <v>34</v>
      </c>
      <c r="BN17" s="49">
        <v>6</v>
      </c>
      <c r="BO17" s="48">
        <v>253333.33333333302</v>
      </c>
      <c r="BP17" s="50">
        <v>4875</v>
      </c>
      <c r="BQ17" s="48">
        <v>311.79487179487205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42</v>
      </c>
      <c r="BK18" s="54">
        <v>42325</v>
      </c>
      <c r="BL18" s="55">
        <v>1450000</v>
      </c>
      <c r="BM18" s="56" t="s">
        <v>34</v>
      </c>
      <c r="BN18" s="56">
        <v>6</v>
      </c>
      <c r="BO18" s="55">
        <v>241666.66666666701</v>
      </c>
      <c r="BP18" s="57">
        <v>4650</v>
      </c>
      <c r="BQ18" s="55">
        <v>311.82795698924701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43</v>
      </c>
      <c r="BK19" s="47">
        <v>42290</v>
      </c>
      <c r="BL19" s="48">
        <v>1405000</v>
      </c>
      <c r="BM19" s="49" t="s">
        <v>34</v>
      </c>
      <c r="BN19" s="49">
        <v>6</v>
      </c>
      <c r="BO19" s="48">
        <v>234166.66666666701</v>
      </c>
      <c r="BP19" s="50">
        <v>4800</v>
      </c>
      <c r="BQ19" s="48">
        <v>292.70833333333303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44</v>
      </c>
      <c r="BK20" s="54">
        <v>42312</v>
      </c>
      <c r="BL20" s="55">
        <v>1400000</v>
      </c>
      <c r="BM20" s="56" t="s">
        <v>34</v>
      </c>
      <c r="BN20" s="56">
        <v>6</v>
      </c>
      <c r="BO20" s="55">
        <v>233333.33333333302</v>
      </c>
      <c r="BP20" s="57">
        <v>5712</v>
      </c>
      <c r="BQ20" s="55">
        <v>245.09803921568601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45</v>
      </c>
      <c r="BK21" s="47">
        <v>42327</v>
      </c>
      <c r="BL21" s="48">
        <v>1400000</v>
      </c>
      <c r="BM21" s="49" t="s">
        <v>34</v>
      </c>
      <c r="BN21" s="49">
        <v>6</v>
      </c>
      <c r="BO21" s="48">
        <v>233333.33333333302</v>
      </c>
      <c r="BP21" s="50">
        <v>5712</v>
      </c>
      <c r="BQ21" s="48">
        <v>245.09803921568601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46</v>
      </c>
      <c r="BK22" s="54">
        <v>42306</v>
      </c>
      <c r="BL22" s="55">
        <v>1365000</v>
      </c>
      <c r="BM22" s="56" t="s">
        <v>34</v>
      </c>
      <c r="BN22" s="56">
        <v>6</v>
      </c>
      <c r="BO22" s="55">
        <v>227500</v>
      </c>
      <c r="BP22" s="57">
        <v>5600</v>
      </c>
      <c r="BQ22" s="55">
        <v>243.75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47</v>
      </c>
      <c r="BK23" s="47">
        <v>42331</v>
      </c>
      <c r="BL23" s="48">
        <v>1360000</v>
      </c>
      <c r="BM23" s="49" t="s">
        <v>34</v>
      </c>
      <c r="BN23" s="49">
        <v>6</v>
      </c>
      <c r="BO23" s="48">
        <v>226666.66666666701</v>
      </c>
      <c r="BP23" s="50">
        <v>4875</v>
      </c>
      <c r="BQ23" s="48">
        <v>278.97435897435906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48</v>
      </c>
      <c r="BK24" s="54">
        <v>42327</v>
      </c>
      <c r="BL24" s="55">
        <v>1350000</v>
      </c>
      <c r="BM24" s="56" t="s">
        <v>34</v>
      </c>
      <c r="BN24" s="56">
        <v>6</v>
      </c>
      <c r="BO24" s="55">
        <v>225000</v>
      </c>
      <c r="BP24" s="57">
        <v>5600</v>
      </c>
      <c r="BQ24" s="55">
        <v>241.07142857142901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49</v>
      </c>
      <c r="BK25" s="47">
        <v>42327</v>
      </c>
      <c r="BL25" s="48">
        <v>1350000</v>
      </c>
      <c r="BM25" s="49" t="s">
        <v>34</v>
      </c>
      <c r="BN25" s="49">
        <v>6</v>
      </c>
      <c r="BO25" s="48">
        <v>225000</v>
      </c>
      <c r="BP25" s="50">
        <v>4875</v>
      </c>
      <c r="BQ25" s="48">
        <v>276.92307692307702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50</v>
      </c>
      <c r="BK26" s="54">
        <v>42348</v>
      </c>
      <c r="BL26" s="55">
        <v>1333334</v>
      </c>
      <c r="BM26" s="56" t="s">
        <v>34</v>
      </c>
      <c r="BN26" s="56">
        <v>6</v>
      </c>
      <c r="BO26" s="55">
        <v>222222.33333333302</v>
      </c>
      <c r="BP26" s="57">
        <v>4725</v>
      </c>
      <c r="BQ26" s="55">
        <v>282.18708994709004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51</v>
      </c>
      <c r="BK27" s="47">
        <v>42348</v>
      </c>
      <c r="BL27" s="48">
        <v>1333333</v>
      </c>
      <c r="BM27" s="49" t="s">
        <v>34</v>
      </c>
      <c r="BN27" s="49">
        <v>6</v>
      </c>
      <c r="BO27" s="48">
        <v>222222.16666666701</v>
      </c>
      <c r="BP27" s="50">
        <v>5600</v>
      </c>
      <c r="BQ27" s="48">
        <v>238.09517857142899</v>
      </c>
      <c r="BR27" s="51" t="s">
        <v>31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57</v>
      </c>
      <c r="Y28" s="78" t="s">
        <v>96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>
        <f t="shared" si="0"/>
        <v>20</v>
      </c>
      <c r="BJ28" s="53" t="s">
        <v>52</v>
      </c>
      <c r="BK28" s="54">
        <v>42348</v>
      </c>
      <c r="BL28" s="55">
        <v>1333333</v>
      </c>
      <c r="BM28" s="56" t="s">
        <v>34</v>
      </c>
      <c r="BN28" s="56">
        <v>6</v>
      </c>
      <c r="BO28" s="55">
        <v>222222.16666666701</v>
      </c>
      <c r="BP28" s="57">
        <v>5600</v>
      </c>
      <c r="BQ28" s="55">
        <v>238.09517857142899</v>
      </c>
      <c r="BR28" s="58" t="s">
        <v>31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97</v>
      </c>
      <c r="Y29" s="78"/>
      <c r="AA29" s="78"/>
      <c r="AB29" s="78"/>
      <c r="AD29" s="82">
        <v>268.60619149625205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>
        <f t="shared" si="0"/>
        <v>21</v>
      </c>
      <c r="BJ29" s="46" t="s">
        <v>53</v>
      </c>
      <c r="BK29" s="47">
        <v>42305</v>
      </c>
      <c r="BL29" s="48">
        <v>1300000</v>
      </c>
      <c r="BM29" s="49" t="s">
        <v>34</v>
      </c>
      <c r="BN29" s="49">
        <v>4</v>
      </c>
      <c r="BO29" s="48">
        <v>325000</v>
      </c>
      <c r="BP29" s="50">
        <v>3200</v>
      </c>
      <c r="BQ29" s="48">
        <v>406.25</v>
      </c>
      <c r="BR29" s="51" t="s">
        <v>31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233997.08835341403</v>
      </c>
      <c r="AY30" s="86">
        <v>0.15801367630641594</v>
      </c>
      <c r="AZ30" s="85">
        <v>261.51497538139802</v>
      </c>
      <c r="BA30" s="86">
        <v>0.15004765753978067</v>
      </c>
      <c r="BB30" s="85">
        <v>58265275</v>
      </c>
      <c r="BC30" s="87">
        <v>222799</v>
      </c>
      <c r="BD30" s="87"/>
      <c r="BE30" s="88">
        <v>56</v>
      </c>
      <c r="BF30" s="88">
        <v>56</v>
      </c>
      <c r="BG30" s="88">
        <v>249</v>
      </c>
      <c r="BH30" s="89">
        <f>IF(BF30="n/a",0,BF30)/(IF($BF$30="n/a",0,$BF$30)+IF($BF$31="n/a",0,$BF$31)+IF($BF$32="n/a",0,$BF$32))</f>
        <v>0.98245614035087714</v>
      </c>
      <c r="BI30" s="7">
        <f t="shared" si="0"/>
        <v>22</v>
      </c>
      <c r="BJ30" s="53" t="s">
        <v>54</v>
      </c>
      <c r="BK30" s="54">
        <v>42317</v>
      </c>
      <c r="BL30" s="55">
        <v>1203000</v>
      </c>
      <c r="BM30" s="56" t="s">
        <v>34</v>
      </c>
      <c r="BN30" s="56">
        <v>4</v>
      </c>
      <c r="BO30" s="55">
        <v>300750</v>
      </c>
      <c r="BP30" s="57">
        <v>3210</v>
      </c>
      <c r="BQ30" s="55">
        <v>374.76635514018704</v>
      </c>
      <c r="BR30" s="58" t="s">
        <v>31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240340.909090909</v>
      </c>
      <c r="AY31" s="92">
        <v>0.39144736842105021</v>
      </c>
      <c r="AZ31" s="91">
        <v>315.78475871954106</v>
      </c>
      <c r="BA31" s="92">
        <v>0.35039534978751008</v>
      </c>
      <c r="BB31" s="91">
        <v>10575000</v>
      </c>
      <c r="BC31" s="93">
        <v>33488</v>
      </c>
      <c r="BD31" s="93"/>
      <c r="BE31" s="94">
        <v>1</v>
      </c>
      <c r="BF31" s="94">
        <v>1</v>
      </c>
      <c r="BG31" s="94">
        <v>44</v>
      </c>
      <c r="BH31" s="89">
        <f t="shared" ref="BH31:BH32" si="3">IF(BF31="n/a",0,BF31)/(IF($BF$30="n/a",0,$BF$30)+IF($BF$31="n/a",0,$BF$31)+IF($BF$32="n/a",0,$BF$32))</f>
        <v>1.7543859649122806E-2</v>
      </c>
      <c r="BI31" s="7">
        <f t="shared" si="0"/>
        <v>23</v>
      </c>
      <c r="BJ31" s="46" t="s">
        <v>55</v>
      </c>
      <c r="BK31" s="47">
        <v>42355</v>
      </c>
      <c r="BL31" s="48">
        <v>1200000</v>
      </c>
      <c r="BM31" s="49" t="s">
        <v>34</v>
      </c>
      <c r="BN31" s="49">
        <v>6</v>
      </c>
      <c r="BO31" s="48">
        <v>200000</v>
      </c>
      <c r="BP31" s="50">
        <v>4000</v>
      </c>
      <c r="BQ31" s="48">
        <v>300</v>
      </c>
      <c r="BR31" s="51" t="s">
        <v>31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/>
      </c>
      <c r="AW32" s="84" t="s">
        <v>24</v>
      </c>
      <c r="AX32" s="85" t="s">
        <v>98</v>
      </c>
      <c r="AY32" s="86" t="s">
        <v>98</v>
      </c>
      <c r="AZ32" s="85" t="s">
        <v>98</v>
      </c>
      <c r="BA32" s="86" t="s">
        <v>98</v>
      </c>
      <c r="BB32" s="85" t="s">
        <v>98</v>
      </c>
      <c r="BC32" s="87" t="s">
        <v>98</v>
      </c>
      <c r="BD32" s="87"/>
      <c r="BE32" s="88" t="s">
        <v>98</v>
      </c>
      <c r="BF32" s="88" t="s">
        <v>98</v>
      </c>
      <c r="BG32" s="88" t="s">
        <v>98</v>
      </c>
      <c r="BH32" s="89">
        <f t="shared" si="3"/>
        <v>0</v>
      </c>
      <c r="BI32" s="7">
        <f t="shared" si="0"/>
        <v>24</v>
      </c>
      <c r="BJ32" s="53" t="s">
        <v>56</v>
      </c>
      <c r="BK32" s="54">
        <v>42314</v>
      </c>
      <c r="BL32" s="55">
        <v>1200000</v>
      </c>
      <c r="BM32" s="56" t="s">
        <v>34</v>
      </c>
      <c r="BN32" s="56">
        <v>4</v>
      </c>
      <c r="BO32" s="55">
        <v>300000</v>
      </c>
      <c r="BP32" s="57">
        <v>3900</v>
      </c>
      <c r="BQ32" s="55">
        <v>307.69230769230802</v>
      </c>
      <c r="BR32" s="58" t="s">
        <v>31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>
        <f t="shared" si="0"/>
        <v>25</v>
      </c>
      <c r="BJ33" s="46" t="s">
        <v>57</v>
      </c>
      <c r="BK33" s="47">
        <v>42306</v>
      </c>
      <c r="BL33" s="48">
        <v>1150000</v>
      </c>
      <c r="BM33" s="49" t="s">
        <v>34</v>
      </c>
      <c r="BN33" s="49">
        <v>3</v>
      </c>
      <c r="BO33" s="48">
        <v>383333.33333333302</v>
      </c>
      <c r="BP33" s="50">
        <v>3420</v>
      </c>
      <c r="BQ33" s="48">
        <v>336.25730994152002</v>
      </c>
      <c r="BR33" s="51" t="s">
        <v>31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>
        <f t="shared" si="0"/>
        <v>26</v>
      </c>
      <c r="BJ34" s="46" t="s">
        <v>58</v>
      </c>
      <c r="BK34" s="47">
        <v>42283</v>
      </c>
      <c r="BL34" s="48">
        <v>1150000</v>
      </c>
      <c r="BM34" s="49" t="s">
        <v>34</v>
      </c>
      <c r="BN34" s="49">
        <v>5</v>
      </c>
      <c r="BO34" s="48">
        <v>230000</v>
      </c>
      <c r="BP34" s="50">
        <v>4350</v>
      </c>
      <c r="BQ34" s="48">
        <v>264.36781609195401</v>
      </c>
      <c r="BR34" s="51" t="s">
        <v>31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99</v>
      </c>
      <c r="Q35" s="104"/>
      <c r="R35" s="104"/>
      <c r="S35"/>
      <c r="T35" s="104" t="s">
        <v>100</v>
      </c>
      <c r="U35" s="104"/>
      <c r="V35" s="104"/>
      <c r="X35" s="104" t="s">
        <v>101</v>
      </c>
      <c r="Y35" s="104"/>
      <c r="Z35" s="104"/>
      <c r="AA35" s="105"/>
      <c r="AB35" s="104" t="s">
        <v>102</v>
      </c>
      <c r="AC35" s="104"/>
      <c r="AD35" s="104"/>
      <c r="BH35" s="103"/>
      <c r="BI35" s="7">
        <f t="shared" si="0"/>
        <v>27</v>
      </c>
      <c r="BJ35" s="53" t="s">
        <v>59</v>
      </c>
      <c r="BK35" s="54">
        <v>42312</v>
      </c>
      <c r="BL35" s="55">
        <v>1140000</v>
      </c>
      <c r="BM35" s="56" t="s">
        <v>34</v>
      </c>
      <c r="BN35" s="56">
        <v>4</v>
      </c>
      <c r="BO35" s="55">
        <v>285000</v>
      </c>
      <c r="BP35" s="57">
        <v>2900</v>
      </c>
      <c r="BQ35" s="55">
        <v>393.10344827586204</v>
      </c>
      <c r="BR35" s="58" t="s">
        <v>31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>
        <f t="shared" si="0"/>
        <v>28</v>
      </c>
      <c r="BJ36" s="46" t="s">
        <v>60</v>
      </c>
      <c r="BK36" s="47">
        <v>42286</v>
      </c>
      <c r="BL36" s="48">
        <v>1133275</v>
      </c>
      <c r="BM36" s="49" t="s">
        <v>34</v>
      </c>
      <c r="BN36" s="49">
        <v>4</v>
      </c>
      <c r="BO36" s="48">
        <v>283318.75</v>
      </c>
      <c r="BP36" s="50">
        <v>3600</v>
      </c>
      <c r="BQ36" s="48">
        <v>314.79861111111103</v>
      </c>
      <c r="BR36" s="51" t="s">
        <v>31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>
        <f t="shared" si="0"/>
        <v>29</v>
      </c>
      <c r="BJ37" s="53" t="s">
        <v>61</v>
      </c>
      <c r="BK37" s="54">
        <v>42278</v>
      </c>
      <c r="BL37" s="55">
        <v>1100000</v>
      </c>
      <c r="BM37" s="56" t="s">
        <v>34</v>
      </c>
      <c r="BN37" s="56">
        <v>6</v>
      </c>
      <c r="BO37" s="55">
        <v>183333.33333333302</v>
      </c>
      <c r="BP37" s="57">
        <v>5600</v>
      </c>
      <c r="BQ37" s="55">
        <v>196.42857142857102</v>
      </c>
      <c r="BR37" s="58" t="s">
        <v>31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>
        <f t="shared" si="0"/>
        <v>30</v>
      </c>
      <c r="BJ38" s="46" t="s">
        <v>62</v>
      </c>
      <c r="BK38" s="47">
        <v>42292</v>
      </c>
      <c r="BL38" s="48">
        <v>980000</v>
      </c>
      <c r="BM38" s="49" t="s">
        <v>34</v>
      </c>
      <c r="BN38" s="49">
        <v>4</v>
      </c>
      <c r="BO38" s="48">
        <v>245000</v>
      </c>
      <c r="BP38" s="50">
        <v>3300</v>
      </c>
      <c r="BQ38" s="48">
        <v>296.96969696969705</v>
      </c>
      <c r="BR38" s="51" t="s">
        <v>31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>
        <f t="shared" si="0"/>
        <v>31</v>
      </c>
      <c r="BJ39" s="53" t="s">
        <v>63</v>
      </c>
      <c r="BK39" s="54">
        <v>42305</v>
      </c>
      <c r="BL39" s="55">
        <v>965000</v>
      </c>
      <c r="BM39" s="56" t="s">
        <v>34</v>
      </c>
      <c r="BN39" s="56">
        <v>4</v>
      </c>
      <c r="BO39" s="55">
        <v>241250</v>
      </c>
      <c r="BP39" s="57">
        <v>2100</v>
      </c>
      <c r="BQ39" s="55">
        <v>459.52380952381003</v>
      </c>
      <c r="BR39" s="58" t="s">
        <v>31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>
        <f t="shared" si="0"/>
        <v>32</v>
      </c>
      <c r="BJ40" s="46" t="s">
        <v>64</v>
      </c>
      <c r="BK40" s="47">
        <v>42325</v>
      </c>
      <c r="BL40" s="48">
        <v>965000</v>
      </c>
      <c r="BM40" s="49" t="s">
        <v>34</v>
      </c>
      <c r="BN40" s="49">
        <v>3</v>
      </c>
      <c r="BO40" s="48">
        <v>321666.66666666704</v>
      </c>
      <c r="BP40" s="50">
        <v>2760</v>
      </c>
      <c r="BQ40" s="48">
        <v>349.63768115942003</v>
      </c>
      <c r="BR40" s="51" t="s">
        <v>31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>
        <f t="shared" si="0"/>
        <v>33</v>
      </c>
      <c r="BJ41" s="53" t="s">
        <v>65</v>
      </c>
      <c r="BK41" s="54">
        <v>42338</v>
      </c>
      <c r="BL41" s="55">
        <v>950000</v>
      </c>
      <c r="BM41" s="56" t="s">
        <v>34</v>
      </c>
      <c r="BN41" s="56">
        <v>3</v>
      </c>
      <c r="BO41" s="55">
        <v>316666.66666666704</v>
      </c>
      <c r="BP41" s="57">
        <v>3237</v>
      </c>
      <c r="BQ41" s="55">
        <v>293.48161878282406</v>
      </c>
      <c r="BR41" s="58" t="s">
        <v>31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>
        <f t="shared" si="0"/>
        <v>34</v>
      </c>
      <c r="BJ42" s="46" t="s">
        <v>66</v>
      </c>
      <c r="BK42" s="47">
        <v>42286</v>
      </c>
      <c r="BL42" s="48">
        <v>950000</v>
      </c>
      <c r="BM42" s="49" t="s">
        <v>34</v>
      </c>
      <c r="BN42" s="49">
        <v>6</v>
      </c>
      <c r="BO42" s="48">
        <v>158333.33333333302</v>
      </c>
      <c r="BP42" s="50">
        <v>3600</v>
      </c>
      <c r="BQ42" s="48">
        <v>263.88888888888903</v>
      </c>
      <c r="BR42" s="51" t="s">
        <v>31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>
        <f t="shared" si="0"/>
        <v>35</v>
      </c>
      <c r="BJ43" s="53" t="s">
        <v>67</v>
      </c>
      <c r="BK43" s="54">
        <v>42325</v>
      </c>
      <c r="BL43" s="55">
        <v>910000</v>
      </c>
      <c r="BM43" s="56" t="s">
        <v>34</v>
      </c>
      <c r="BN43" s="56">
        <v>3</v>
      </c>
      <c r="BO43" s="55">
        <v>303333.33333333302</v>
      </c>
      <c r="BP43" s="57">
        <v>3540</v>
      </c>
      <c r="BQ43" s="55">
        <v>257.06214689265499</v>
      </c>
      <c r="BR43" s="58" t="s">
        <v>31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>
        <f t="shared" si="0"/>
        <v>36</v>
      </c>
      <c r="BJ44" s="46" t="s">
        <v>68</v>
      </c>
      <c r="BK44" s="47">
        <v>42352</v>
      </c>
      <c r="BL44" s="48">
        <v>900000</v>
      </c>
      <c r="BM44" s="49" t="s">
        <v>34</v>
      </c>
      <c r="BN44" s="49">
        <v>4</v>
      </c>
      <c r="BO44" s="48">
        <v>225000</v>
      </c>
      <c r="BP44" s="50">
        <v>3150</v>
      </c>
      <c r="BQ44" s="48">
        <v>285.71428571428601</v>
      </c>
      <c r="BR44" s="51" t="s">
        <v>31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>
        <f t="shared" si="0"/>
        <v>37</v>
      </c>
      <c r="BJ45" s="53" t="s">
        <v>69</v>
      </c>
      <c r="BK45" s="54">
        <v>42360</v>
      </c>
      <c r="BL45" s="55">
        <v>889000</v>
      </c>
      <c r="BM45" s="56" t="s">
        <v>34</v>
      </c>
      <c r="BN45" s="56">
        <v>3</v>
      </c>
      <c r="BO45" s="55">
        <v>296333.33333333302</v>
      </c>
      <c r="BP45" s="57">
        <v>4472</v>
      </c>
      <c r="BQ45" s="55">
        <v>198.792486583184</v>
      </c>
      <c r="BR45" s="58" t="s">
        <v>31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>
        <f t="shared" si="0"/>
        <v>38</v>
      </c>
      <c r="BJ46" s="46" t="s">
        <v>70</v>
      </c>
      <c r="BK46" s="47">
        <v>42346</v>
      </c>
      <c r="BL46" s="48">
        <v>880000</v>
      </c>
      <c r="BM46" s="49" t="s">
        <v>34</v>
      </c>
      <c r="BN46" s="49">
        <v>3</v>
      </c>
      <c r="BO46" s="48">
        <v>293333.33333333302</v>
      </c>
      <c r="BP46" s="50">
        <v>2903</v>
      </c>
      <c r="BQ46" s="48">
        <v>303.13468825353107</v>
      </c>
      <c r="BR46" s="51" t="s">
        <v>31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>
        <f t="shared" si="0"/>
        <v>39</v>
      </c>
      <c r="BJ47" s="53" t="s">
        <v>71</v>
      </c>
      <c r="BK47" s="54">
        <v>42367</v>
      </c>
      <c r="BL47" s="55">
        <v>850000</v>
      </c>
      <c r="BM47" s="56" t="s">
        <v>34</v>
      </c>
      <c r="BN47" s="56">
        <v>3</v>
      </c>
      <c r="BO47" s="55">
        <v>283333.33333333302</v>
      </c>
      <c r="BP47" s="57">
        <v>3300</v>
      </c>
      <c r="BQ47" s="55">
        <v>257.57575757575808</v>
      </c>
      <c r="BR47" s="58" t="s">
        <v>31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92</v>
      </c>
      <c r="AG48" s="130">
        <v>153</v>
      </c>
      <c r="AH48" s="130"/>
      <c r="AI48" s="130">
        <v>274</v>
      </c>
      <c r="AJ48" s="130"/>
      <c r="AK48" s="130">
        <v>280</v>
      </c>
      <c r="AL48" s="130"/>
      <c r="BI48" s="7">
        <f t="shared" si="0"/>
        <v>40</v>
      </c>
      <c r="BJ48" s="46" t="s">
        <v>72</v>
      </c>
      <c r="BK48" s="47">
        <v>42296</v>
      </c>
      <c r="BL48" s="48">
        <v>850000</v>
      </c>
      <c r="BM48" s="49" t="s">
        <v>34</v>
      </c>
      <c r="BN48" s="49">
        <v>4</v>
      </c>
      <c r="BO48" s="48">
        <v>212500</v>
      </c>
      <c r="BP48" s="50">
        <v>3582</v>
      </c>
      <c r="BQ48" s="48">
        <v>237.29759910664401</v>
      </c>
      <c r="BR48" s="51" t="s">
        <v>31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93</v>
      </c>
      <c r="AG49" s="132">
        <v>218</v>
      </c>
      <c r="AH49" s="132"/>
      <c r="AI49" s="132">
        <v>216</v>
      </c>
      <c r="AJ49" s="132"/>
      <c r="AK49" s="132">
        <v>234</v>
      </c>
      <c r="AL49" s="132"/>
      <c r="BI49" s="7">
        <f t="shared" si="0"/>
        <v>41</v>
      </c>
      <c r="BJ49" s="53" t="s">
        <v>73</v>
      </c>
      <c r="BK49" s="54">
        <v>42328</v>
      </c>
      <c r="BL49" s="55">
        <v>825000</v>
      </c>
      <c r="BM49" s="56" t="s">
        <v>34</v>
      </c>
      <c r="BN49" s="56">
        <v>3</v>
      </c>
      <c r="BO49" s="55">
        <v>275000</v>
      </c>
      <c r="BP49" s="57">
        <v>3372</v>
      </c>
      <c r="BQ49" s="55">
        <v>244.66192170818499</v>
      </c>
      <c r="BR49" s="58" t="s">
        <v>31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94</v>
      </c>
      <c r="AG50" s="130">
        <v>220</v>
      </c>
      <c r="AH50" s="130"/>
      <c r="AI50" s="130">
        <v>229</v>
      </c>
      <c r="AJ50" s="130"/>
      <c r="AK50" s="130">
        <v>204</v>
      </c>
      <c r="AL50" s="130"/>
      <c r="BI50" s="7">
        <f t="shared" si="0"/>
        <v>42</v>
      </c>
      <c r="BJ50" s="46" t="s">
        <v>74</v>
      </c>
      <c r="BK50" s="47">
        <v>42328</v>
      </c>
      <c r="BL50" s="48">
        <v>800000</v>
      </c>
      <c r="BM50" s="49" t="s">
        <v>34</v>
      </c>
      <c r="BN50" s="49">
        <v>3</v>
      </c>
      <c r="BO50" s="48">
        <v>266666.66666666704</v>
      </c>
      <c r="BP50" s="50">
        <v>3240</v>
      </c>
      <c r="BQ50" s="48">
        <v>246.91358024691399</v>
      </c>
      <c r="BR50" s="51" t="s">
        <v>31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95</v>
      </c>
      <c r="AG51" s="132">
        <v>274</v>
      </c>
      <c r="AH51" s="132"/>
      <c r="AI51" s="132">
        <v>232</v>
      </c>
      <c r="AJ51" s="132"/>
      <c r="AK51" s="132">
        <v>293</v>
      </c>
      <c r="AL51" s="132"/>
      <c r="BI51" s="7">
        <f t="shared" si="0"/>
        <v>43</v>
      </c>
      <c r="BJ51" s="53" t="s">
        <v>75</v>
      </c>
      <c r="BK51" s="54">
        <v>42279</v>
      </c>
      <c r="BL51" s="55">
        <v>730000</v>
      </c>
      <c r="BM51" s="56" t="s">
        <v>34</v>
      </c>
      <c r="BN51" s="56">
        <v>4</v>
      </c>
      <c r="BO51" s="55">
        <v>182500</v>
      </c>
      <c r="BP51" s="57">
        <v>3000</v>
      </c>
      <c r="BQ51" s="55">
        <v>243.333333333333</v>
      </c>
      <c r="BR51" s="58" t="s">
        <v>31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>
        <f t="shared" si="0"/>
        <v>44</v>
      </c>
      <c r="BJ52" s="46" t="s">
        <v>76</v>
      </c>
      <c r="BK52" s="47">
        <v>42355</v>
      </c>
      <c r="BL52" s="48">
        <v>725000</v>
      </c>
      <c r="BM52" s="49" t="s">
        <v>34</v>
      </c>
      <c r="BN52" s="49">
        <v>3</v>
      </c>
      <c r="BO52" s="48">
        <v>241666.66666666701</v>
      </c>
      <c r="BP52" s="50">
        <v>2314</v>
      </c>
      <c r="BQ52" s="48">
        <v>313.31028522039804</v>
      </c>
      <c r="BR52" s="51" t="s">
        <v>31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>
        <f t="shared" si="0"/>
        <v>45</v>
      </c>
      <c r="BJ53" s="53" t="s">
        <v>77</v>
      </c>
      <c r="BK53" s="54">
        <v>42307</v>
      </c>
      <c r="BL53" s="55">
        <v>675000</v>
      </c>
      <c r="BM53" s="56" t="s">
        <v>34</v>
      </c>
      <c r="BN53" s="56">
        <v>4</v>
      </c>
      <c r="BO53" s="55">
        <v>168750</v>
      </c>
      <c r="BP53" s="57">
        <v>3150</v>
      </c>
      <c r="BQ53" s="55">
        <v>214.28571428571402</v>
      </c>
      <c r="BR53" s="58" t="s">
        <v>31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>
        <f t="shared" si="0"/>
        <v>46</v>
      </c>
      <c r="BJ54" s="46" t="s">
        <v>78</v>
      </c>
      <c r="BK54" s="47">
        <v>42310</v>
      </c>
      <c r="BL54" s="48">
        <v>625000</v>
      </c>
      <c r="BM54" s="49" t="s">
        <v>34</v>
      </c>
      <c r="BN54" s="49">
        <v>3</v>
      </c>
      <c r="BO54" s="48">
        <v>208333.33333333302</v>
      </c>
      <c r="BP54" s="50">
        <v>1980</v>
      </c>
      <c r="BQ54" s="48">
        <v>315.65656565656604</v>
      </c>
      <c r="BR54" s="51" t="s">
        <v>31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>
        <f t="shared" si="0"/>
        <v>47</v>
      </c>
      <c r="BJ55" s="53" t="s">
        <v>79</v>
      </c>
      <c r="BK55" s="54">
        <v>42293</v>
      </c>
      <c r="BL55" s="55">
        <v>600000</v>
      </c>
      <c r="BM55" s="56" t="s">
        <v>34</v>
      </c>
      <c r="BN55" s="56">
        <v>3</v>
      </c>
      <c r="BO55" s="55">
        <v>200000</v>
      </c>
      <c r="BP55" s="57">
        <v>1737</v>
      </c>
      <c r="BQ55" s="55">
        <v>345.42314335060405</v>
      </c>
      <c r="BR55" s="58" t="s">
        <v>31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>
        <f t="shared" si="0"/>
        <v>48</v>
      </c>
      <c r="BJ56" s="46" t="s">
        <v>80</v>
      </c>
      <c r="BK56" s="47">
        <v>42356</v>
      </c>
      <c r="BL56" s="48">
        <v>599000</v>
      </c>
      <c r="BM56" s="49" t="s">
        <v>34</v>
      </c>
      <c r="BN56" s="49">
        <v>3</v>
      </c>
      <c r="BO56" s="48">
        <v>199666.66666666701</v>
      </c>
      <c r="BP56" s="50">
        <v>2625</v>
      </c>
      <c r="BQ56" s="48">
        <v>228.19047619047601</v>
      </c>
      <c r="BR56" s="51" t="s">
        <v>31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92</v>
      </c>
      <c r="AG57" s="130">
        <v>33</v>
      </c>
      <c r="AH57" s="130"/>
      <c r="AI57" s="130">
        <v>61</v>
      </c>
      <c r="AJ57" s="130"/>
      <c r="AK57" s="130">
        <v>46</v>
      </c>
      <c r="AL57" s="130"/>
      <c r="BI57" s="7">
        <f t="shared" si="0"/>
        <v>49</v>
      </c>
      <c r="BJ57" s="53" t="s">
        <v>81</v>
      </c>
      <c r="BK57" s="54">
        <v>42359</v>
      </c>
      <c r="BL57" s="55">
        <v>550000</v>
      </c>
      <c r="BM57" s="56" t="s">
        <v>34</v>
      </c>
      <c r="BN57" s="56">
        <v>3</v>
      </c>
      <c r="BO57" s="55">
        <v>183333.33333333302</v>
      </c>
      <c r="BP57" s="57">
        <v>3540</v>
      </c>
      <c r="BQ57" s="55">
        <v>155.36723163841799</v>
      </c>
      <c r="BR57" s="58" t="s">
        <v>31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93</v>
      </c>
      <c r="AG58" s="132">
        <v>38</v>
      </c>
      <c r="AH58" s="132"/>
      <c r="AI58" s="132">
        <v>48</v>
      </c>
      <c r="AJ58" s="132"/>
      <c r="AK58" s="132">
        <v>52</v>
      </c>
      <c r="AL58" s="132"/>
      <c r="BI58" s="7">
        <f t="shared" si="0"/>
        <v>50</v>
      </c>
      <c r="BJ58" s="46" t="s">
        <v>82</v>
      </c>
      <c r="BK58" s="47">
        <v>42290</v>
      </c>
      <c r="BL58" s="48">
        <v>500000</v>
      </c>
      <c r="BM58" s="49" t="s">
        <v>34</v>
      </c>
      <c r="BN58" s="49">
        <v>3</v>
      </c>
      <c r="BO58" s="48">
        <v>166666.66666666701</v>
      </c>
      <c r="BP58" s="50">
        <v>4215</v>
      </c>
      <c r="BQ58" s="48">
        <v>118.623962040332</v>
      </c>
      <c r="BR58" s="51" t="s">
        <v>31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94</v>
      </c>
      <c r="AG59" s="130">
        <v>52</v>
      </c>
      <c r="AH59" s="130"/>
      <c r="AI59" s="130">
        <v>51</v>
      </c>
      <c r="AJ59" s="130"/>
      <c r="AK59" s="130">
        <v>46</v>
      </c>
      <c r="AL59" s="130"/>
      <c r="BI59" s="7">
        <f t="shared" si="0"/>
        <v>51</v>
      </c>
      <c r="BJ59" s="53" t="s">
        <v>83</v>
      </c>
      <c r="BK59" s="54">
        <v>42352</v>
      </c>
      <c r="BL59" s="55">
        <v>470000</v>
      </c>
      <c r="BM59" s="56" t="s">
        <v>34</v>
      </c>
      <c r="BN59" s="56">
        <v>3</v>
      </c>
      <c r="BO59" s="55">
        <v>156666.66666666701</v>
      </c>
      <c r="BP59" s="57">
        <v>2436</v>
      </c>
      <c r="BQ59" s="55">
        <v>192.93924466338299</v>
      </c>
      <c r="BR59" s="58" t="s">
        <v>31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95</v>
      </c>
      <c r="AG60" s="132">
        <v>65</v>
      </c>
      <c r="AH60" s="132"/>
      <c r="AI60" s="132">
        <v>52</v>
      </c>
      <c r="AJ60" s="132"/>
      <c r="AK60" s="132">
        <v>57</v>
      </c>
      <c r="AL60" s="132"/>
      <c r="BI60" s="7">
        <f t="shared" si="0"/>
        <v>52</v>
      </c>
      <c r="BJ60" s="46" t="s">
        <v>84</v>
      </c>
      <c r="BK60" s="47">
        <v>42346</v>
      </c>
      <c r="BL60" s="48">
        <v>400000</v>
      </c>
      <c r="BM60" s="49" t="s">
        <v>34</v>
      </c>
      <c r="BN60" s="49">
        <v>3</v>
      </c>
      <c r="BO60" s="48">
        <v>133333.33333333302</v>
      </c>
      <c r="BP60" s="50">
        <v>3098</v>
      </c>
      <c r="BQ60" s="48">
        <v>129.11555842479001</v>
      </c>
      <c r="BR60" s="51" t="s">
        <v>31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>
        <f t="shared" si="0"/>
        <v>53</v>
      </c>
      <c r="BJ61" s="53" t="s">
        <v>85</v>
      </c>
      <c r="BK61" s="54">
        <v>42335</v>
      </c>
      <c r="BL61" s="55">
        <v>350000</v>
      </c>
      <c r="BM61" s="56" t="s">
        <v>34</v>
      </c>
      <c r="BN61" s="56">
        <v>3</v>
      </c>
      <c r="BO61" s="55">
        <v>116666.66666666699</v>
      </c>
      <c r="BP61" s="57">
        <v>3540</v>
      </c>
      <c r="BQ61" s="55">
        <v>98.870056497175085</v>
      </c>
      <c r="BR61" s="58" t="s">
        <v>31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>
        <f t="shared" si="0"/>
        <v>54</v>
      </c>
      <c r="BJ62" s="46" t="s">
        <v>86</v>
      </c>
      <c r="BK62" s="47">
        <v>42366</v>
      </c>
      <c r="BL62" s="48">
        <v>306000</v>
      </c>
      <c r="BM62" s="49" t="s">
        <v>34</v>
      </c>
      <c r="BN62" s="49">
        <v>3</v>
      </c>
      <c r="BO62" s="48">
        <v>102000</v>
      </c>
      <c r="BP62" s="50">
        <v>3300</v>
      </c>
      <c r="BQ62" s="48">
        <v>92.727272727272705</v>
      </c>
      <c r="BR62" s="51" t="s">
        <v>31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>
        <f t="shared" si="0"/>
        <v>55</v>
      </c>
      <c r="BJ63" s="53" t="s">
        <v>87</v>
      </c>
      <c r="BK63" s="54">
        <v>42313</v>
      </c>
      <c r="BL63" s="55">
        <v>240000</v>
      </c>
      <c r="BM63" s="56" t="s">
        <v>34</v>
      </c>
      <c r="BN63" s="56">
        <v>3</v>
      </c>
      <c r="BO63" s="55">
        <v>80000</v>
      </c>
      <c r="BP63" s="57">
        <v>3040</v>
      </c>
      <c r="BQ63" s="55">
        <v>78.947368421052602</v>
      </c>
      <c r="BR63" s="58" t="s">
        <v>31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>
        <f t="shared" si="0"/>
        <v>56</v>
      </c>
      <c r="BJ64" s="46" t="s">
        <v>88</v>
      </c>
      <c r="BK64" s="47">
        <v>42346</v>
      </c>
      <c r="BL64" s="48">
        <v>144000</v>
      </c>
      <c r="BM64" s="49" t="s">
        <v>34</v>
      </c>
      <c r="BN64" s="49">
        <v>4</v>
      </c>
      <c r="BO64" s="48">
        <v>36000</v>
      </c>
      <c r="BP64" s="50">
        <v>3300</v>
      </c>
      <c r="BQ64" s="48">
        <v>43.636363636363598</v>
      </c>
      <c r="BR64" s="51" t="s">
        <v>31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92</v>
      </c>
      <c r="AG65" s="130">
        <v>33</v>
      </c>
      <c r="AH65" s="130"/>
      <c r="AI65" s="130">
        <v>59</v>
      </c>
      <c r="AJ65" s="130"/>
      <c r="AK65" s="130">
        <v>46</v>
      </c>
      <c r="AL65" s="130"/>
      <c r="AM65" s="6"/>
      <c r="AN65" s="6"/>
      <c r="AO65" s="6"/>
      <c r="AP65" s="6"/>
      <c r="AT65" s="6"/>
      <c r="AV65"/>
      <c r="BI65" s="7">
        <f t="shared" si="0"/>
        <v>57</v>
      </c>
      <c r="BJ65" s="53" t="s">
        <v>89</v>
      </c>
      <c r="BK65" s="54">
        <v>42326</v>
      </c>
      <c r="BL65" s="55">
        <v>120000</v>
      </c>
      <c r="BM65" s="56" t="s">
        <v>34</v>
      </c>
      <c r="BN65" s="56">
        <v>3</v>
      </c>
      <c r="BO65" s="55">
        <v>40000</v>
      </c>
      <c r="BP65" s="57">
        <v>3834</v>
      </c>
      <c r="BQ65" s="55">
        <v>31.298904538341201</v>
      </c>
      <c r="BR65" s="58" t="s">
        <v>31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93</v>
      </c>
      <c r="AG66" s="132">
        <v>38</v>
      </c>
      <c r="AH66" s="132"/>
      <c r="AI66" s="132">
        <v>48</v>
      </c>
      <c r="AJ66" s="132"/>
      <c r="AK66" s="132">
        <v>52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94</v>
      </c>
      <c r="AG67" s="130">
        <v>52</v>
      </c>
      <c r="AH67" s="130"/>
      <c r="AI67" s="130">
        <v>51</v>
      </c>
      <c r="AJ67" s="130"/>
      <c r="AK67" s="130">
        <v>46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95</v>
      </c>
      <c r="AG68" s="132">
        <v>65</v>
      </c>
      <c r="AH68" s="132"/>
      <c r="AI68" s="132">
        <v>52</v>
      </c>
      <c r="AJ68" s="132"/>
      <c r="AK68" s="132">
        <v>57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2016-02-24T13:04:30Z</dcterms:created>
  <dcterms:modified xsi:type="dcterms:W3CDTF">2016-02-24T13:04:34Z</dcterms:modified>
</cp:coreProperties>
</file>