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2" i="1" l="1"/>
  <c r="AT32" i="1"/>
  <c r="AT31" i="1"/>
  <c r="BG30" i="1"/>
  <c r="AT30" i="1"/>
  <c r="O13" i="1"/>
  <c r="BO8" i="1"/>
  <c r="BN8" i="1"/>
  <c r="BM8" i="1"/>
  <c r="BL8" i="1"/>
  <c r="BK8" i="1"/>
  <c r="BJ8" i="1"/>
  <c r="B6" i="1"/>
  <c r="E4" i="1"/>
  <c r="B4" i="1"/>
  <c r="B3" i="1" s="1"/>
  <c r="E3" i="1"/>
  <c r="E2" i="1" s="1"/>
  <c r="BI10" i="1"/>
  <c r="BI11" i="1" l="1"/>
  <c r="BG31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U8" i="1" l="1"/>
  <c r="BT8" i="1"/>
  <c r="BQ10" i="1"/>
  <c r="BS8" i="1"/>
  <c r="BV8" i="1"/>
  <c r="BW8" i="1"/>
  <c r="BR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E8" i="1" l="1"/>
  <c r="CA8" i="1"/>
  <c r="BY10" i="1"/>
  <c r="CB8" i="1"/>
  <c r="BZ8" i="1"/>
  <c r="CC8" i="1"/>
  <c r="CD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G10" i="1" l="1"/>
  <c r="CK8" i="1"/>
  <c r="CI8" i="1"/>
  <c r="CM8" i="1"/>
  <c r="CH8" i="1"/>
  <c r="CJ8" i="1"/>
  <c r="CL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<sst xmlns="http://schemas.openxmlformats.org/spreadsheetml/2006/main" count="1466" uniqueCount="85">
  <si>
    <t>Brooklyn</t>
  </si>
  <si>
    <t>Year</t>
  </si>
  <si>
    <t>Neighborhood</t>
  </si>
  <si>
    <t>Midwood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</si>
  <si>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</si>
  <si>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</si>
  <si>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</si>
  <si>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</si>
  <si>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</si>
  <si>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</si>
  <si>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</si>
  <si>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</si>
  <si>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</si>
  <si>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</si>
  <si>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</si>
  <si>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</si>
  <si>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</si>
  <si>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</si>
  <si>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</si>
  <si>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</si>
  <si>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</si>
  <si>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</si>
  <si>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</si>
  <si>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</si>
  <si>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1432 E 17 St</t>
  </si>
  <si>
    <t>3-06754-0016</t>
  </si>
  <si>
    <t>House</t>
  </si>
  <si>
    <t/>
  </si>
  <si>
    <t>621 E 26 St</t>
  </si>
  <si>
    <t>3-05247-0034</t>
  </si>
  <si>
    <t>1707 E 7 St</t>
  </si>
  <si>
    <t>3-06639-0078</t>
  </si>
  <si>
    <t>1487 E 26 St</t>
  </si>
  <si>
    <t>3-07680-0011</t>
  </si>
  <si>
    <t>1587 E 21 St</t>
  </si>
  <si>
    <t>3-07675-0025</t>
  </si>
  <si>
    <t>3205 Avenue K</t>
  </si>
  <si>
    <t>3-07614-0008</t>
  </si>
  <si>
    <t>1756 Ocean Ave #3C</t>
  </si>
  <si>
    <t>3-06739-1007</t>
  </si>
  <si>
    <t>Condo</t>
  </si>
  <si>
    <t>n/a</t>
  </si>
  <si>
    <t>1258 E 9 St</t>
  </si>
  <si>
    <t>3-06544-0033</t>
  </si>
  <si>
    <t>1224 E 35 St</t>
  </si>
  <si>
    <t>3-07634-0056</t>
  </si>
  <si>
    <t>1924 Ocean Avenue #2B</t>
  </si>
  <si>
    <t>3-06757-1102</t>
  </si>
  <si>
    <t>763 Ocean Pkwy #6C</t>
  </si>
  <si>
    <t>3-06494-0051</t>
  </si>
  <si>
    <t>Coop</t>
  </si>
  <si>
    <t>1305 E 34 St</t>
  </si>
  <si>
    <t>3-07634-0027</t>
  </si>
  <si>
    <t>1680 Ocean Ave #4L</t>
  </si>
  <si>
    <t>3-06730-0001</t>
  </si>
  <si>
    <t>2901-2911 Avenue I #5F</t>
  </si>
  <si>
    <t>3-07575-0006</t>
  </si>
  <si>
    <t>800 Ocean Pkwy #4G</t>
  </si>
  <si>
    <t>3-06503-0020</t>
  </si>
  <si>
    <t>1710 Avenue H #F1</t>
  </si>
  <si>
    <t>3-06701-0047</t>
  </si>
  <si>
    <t>1119-1139 Ocean Pkwy #2B</t>
  </si>
  <si>
    <t>3-06532-0076</t>
  </si>
  <si>
    <t>1580 E 18 St #LD</t>
  </si>
  <si>
    <t>3-06764-0031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</si>
  <si>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</si>
  <si>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</si>
  <si>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</si>
  <si>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</si>
  <si>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</si>
  <si>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</si>
  <si>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</si>
  <si>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</si>
  <si>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</si>
  <si>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</si>
  <si>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</si>
  <si>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</si>
  <si>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</si>
  <si>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</si>
  <si>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$577K</t>
  </si>
  <si>
    <t>$615K</t>
  </si>
  <si>
    <t>47% Y-o-Y</t>
  </si>
  <si>
    <t>-51% Y-o-Y</t>
  </si>
  <si>
    <t>17% Y-o-Y</t>
  </si>
  <si>
    <t>14%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</si>
</sst>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41</c:v>
                </c:pt>
                <c:pt idx="1">
                  <c:v>33</c:v>
                </c:pt>
                <c:pt idx="2">
                  <c:v>43</c:v>
                </c:pt>
                <c:pt idx="3">
                  <c:v>29</c:v>
                </c:pt>
                <c:pt idx="4">
                  <c:v>40</c:v>
                </c:pt>
                <c:pt idx="5">
                  <c:v>34</c:v>
                </c:pt>
                <c:pt idx="6">
                  <c:v>41</c:v>
                </c:pt>
                <c:pt idx="7">
                  <c:v>37</c:v>
                </c:pt>
                <c:pt idx="8">
                  <c:v>41</c:v>
                </c:pt>
                <c:pt idx="9">
                  <c:v>28</c:v>
                </c:pt>
                <c:pt idx="10">
                  <c:v>18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37</c:v>
                </c:pt>
                <c:pt idx="1">
                  <c:v>28</c:v>
                </c:pt>
                <c:pt idx="2">
                  <c:v>28</c:v>
                </c:pt>
                <c:pt idx="3">
                  <c:v>22</c:v>
                </c:pt>
                <c:pt idx="4">
                  <c:v>26</c:v>
                </c:pt>
                <c:pt idx="5">
                  <c:v>30</c:v>
                </c:pt>
                <c:pt idx="6">
                  <c:v>45</c:v>
                </c:pt>
                <c:pt idx="7">
                  <c:v>39</c:v>
                </c:pt>
                <c:pt idx="8">
                  <c:v>37</c:v>
                </c:pt>
                <c:pt idx="9">
                  <c:v>36</c:v>
                </c:pt>
                <c:pt idx="10">
                  <c:v>31</c:v>
                </c:pt>
                <c:pt idx="11">
                  <c:v>23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196776"/>
        <c:axId val="434194816"/>
      </c:barChart>
      <c:catAx>
        <c:axId val="434196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194816"/>
        <c:crosses val="autoZero"/>
        <c:auto val="1"/>
        <c:lblAlgn val="ctr"/>
        <c:lblOffset val="100"/>
        <c:noMultiLvlLbl val="0"/>
      </c:catAx>
      <c:valAx>
        <c:axId val="4341948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196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384.45497630331801</c:v>
              </c:pt>
              <c:pt idx="1">
                <c:v>340.78212290502802</c:v>
              </c:pt>
              <c:pt idx="2">
                <c:v>297.459421312632</c:v>
              </c:pt>
              <c:pt idx="3">
                <c:v>325</c:v>
              </c:pt>
              <c:pt idx="4">
                <c:v>283.98065914218802</c:v>
              </c:pt>
              <c:pt idx="5">
                <c:v>382.23864518584401</c:v>
              </c:pt>
              <c:pt idx="6">
                <c:v>274.72527472527503</c:v>
              </c:pt>
              <c:pt idx="7">
                <c:v>389.83943943549002</c:v>
              </c:pt>
              <c:pt idx="8">
                <c:v>331.32530120481903</c:v>
              </c:pt>
              <c:pt idx="9">
                <c:v>300.09377930603301</c:v>
              </c:pt>
              <c:pt idx="10">
                <c:v>256.66666666666703</c:v>
              </c:pt>
              <c:pt idx="11">
                <c:v>410.50295857988203</c:v>
              </c:pt>
              <c:pt idx="12">
                <c:v>303.57142857142907</c:v>
              </c:pt>
              <c:pt idx="13">
                <c:v>379.02193144018003</c:v>
              </c:pt>
              <c:pt idx="14">
                <c:v>346.75925925925901</c:v>
              </c:pt>
              <c:pt idx="15">
                <c:v>399.53132347159806</c:v>
              </c:pt>
              <c:pt idx="16">
                <c:v>354.938271604938</c:v>
              </c:pt>
              <c:pt idx="17">
                <c:v>340</c:v>
              </c:pt>
              <c:pt idx="18">
                <c:v>328.85709504685406</c:v>
              </c:pt>
              <c:pt idx="19">
                <c:v>410.59859154929603</c:v>
              </c:pt>
              <c:pt idx="20">
                <c:v>432.87962112868308</c:v>
              </c:pt>
              <c:pt idx="21">
                <c:v>307.32458912768601</c:v>
              </c:pt>
              <c:pt idx="22">
                <c:v>354.39274077755704</c:v>
              </c:pt>
              <c:pt idx="23">
                <c:v>386.51210431789303</c:v>
              </c:pt>
              <c:pt idx="24">
                <c:v>404.65789473684202</c:v>
              </c:pt>
              <c:pt idx="25">
                <c:v>374.23780487804902</c:v>
              </c:pt>
              <c:pt idx="26">
                <c:v>380.22813688212904</c:v>
              </c:pt>
              <c:pt idx="27">
                <c:v>421.15707789640209</c:v>
              </c:pt>
              <c:pt idx="28">
                <c:v>421.41230068337103</c:v>
              </c:pt>
              <c:pt idx="29">
                <c:v>457.33719935636907</c:v>
              </c:pt>
              <c:pt idx="30">
                <c:v>437.861843093939</c:v>
              </c:pt>
              <c:pt idx="31">
                <c:v>457.86497440273001</c:v>
              </c:pt>
              <c:pt idx="32">
                <c:v>414.43850267379707</c:v>
              </c:pt>
              <c:pt idx="33">
                <c:v>406.95652173912998</c:v>
              </c:pt>
              <c:pt idx="34">
                <c:v>326.63043478260903</c:v>
              </c:pt>
              <c:pt idx="35">
                <c:v>422.21084953940601</c:v>
              </c:pt>
              <c:pt idx="36">
                <c:v>380.81991215226901</c:v>
              </c:pt>
              <c:pt idx="37">
                <c:v>442.70833333333303</c:v>
              </c:pt>
              <c:pt idx="38">
                <c:v>443.37870832867907</c:v>
              </c:pt>
              <c:pt idx="39">
                <c:v>442.96116504854405</c:v>
              </c:pt>
              <c:pt idx="40">
                <c:v>410.66087501080699</c:v>
              </c:pt>
              <c:pt idx="41">
                <c:v>492.72486772486803</c:v>
              </c:pt>
              <c:pt idx="42">
                <c:v>443.78698224852104</c:v>
              </c:pt>
              <c:pt idx="43">
                <c:v>457.92996874476808</c:v>
              </c:pt>
              <c:pt idx="44">
                <c:v>442.22222222222206</c:v>
              </c:pt>
              <c:pt idx="45">
                <c:v>517.44529863985804</c:v>
              </c:pt>
              <c:pt idx="46">
                <c:v>484.65266558966101</c:v>
              </c:pt>
              <c:pt idx="47">
                <c:v>523.19695670326405</c:v>
              </c:pt>
              <c:pt idx="48">
                <c:v>447.29882277052104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00696"/>
        <c:axId val="434202656"/>
      </c:lineChart>
      <c:catAx>
        <c:axId val="434200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2656"/>
        <c:crosses val="autoZero"/>
        <c:auto val="1"/>
        <c:lblAlgn val="ctr"/>
        <c:lblOffset val="100"/>
        <c:noMultiLvlLbl val="0"/>
      </c:catAx>
      <c:valAx>
        <c:axId val="434202656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0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392660</c:v>
              </c:pt>
              <c:pt idx="1">
                <c:v>577500</c:v>
              </c:pt>
              <c:pt idx="2">
                <c:v>236500</c:v>
              </c:pt>
              <c:pt idx="3">
                <c:v>345000</c:v>
              </c:pt>
              <c:pt idx="4">
                <c:v>520000</c:v>
              </c:pt>
              <c:pt idx="5">
                <c:v>555000</c:v>
              </c:pt>
              <c:pt idx="6">
                <c:v>320000</c:v>
              </c:pt>
              <c:pt idx="7">
                <c:v>430950</c:v>
              </c:pt>
              <c:pt idx="8">
                <c:v>275000</c:v>
              </c:pt>
              <c:pt idx="9">
                <c:v>380000</c:v>
              </c:pt>
              <c:pt idx="10">
                <c:v>241755</c:v>
              </c:pt>
              <c:pt idx="11">
                <c:v>555000</c:v>
              </c:pt>
              <c:pt idx="12">
                <c:v>373900</c:v>
              </c:pt>
              <c:pt idx="13">
                <c:v>632500</c:v>
              </c:pt>
              <c:pt idx="14">
                <c:v>447500</c:v>
              </c:pt>
              <c:pt idx="15">
                <c:v>277500</c:v>
              </c:pt>
              <c:pt idx="16">
                <c:v>500000</c:v>
              </c:pt>
              <c:pt idx="17">
                <c:v>255000</c:v>
              </c:pt>
              <c:pt idx="18">
                <c:v>426000</c:v>
              </c:pt>
              <c:pt idx="19">
                <c:v>295000</c:v>
              </c:pt>
              <c:pt idx="20">
                <c:v>344760</c:v>
              </c:pt>
              <c:pt idx="21">
                <c:v>305000</c:v>
              </c:pt>
              <c:pt idx="22">
                <c:v>352450</c:v>
              </c:pt>
              <c:pt idx="23">
                <c:v>359970</c:v>
              </c:pt>
              <c:pt idx="24">
                <c:v>382000</c:v>
              </c:pt>
              <c:pt idx="25">
                <c:v>366000</c:v>
              </c:pt>
              <c:pt idx="26">
                <c:v>435000</c:v>
              </c:pt>
              <c:pt idx="27">
                <c:v>499900</c:v>
              </c:pt>
              <c:pt idx="28">
                <c:v>588173.875</c:v>
              </c:pt>
              <c:pt idx="29">
                <c:v>517241.625</c:v>
              </c:pt>
              <c:pt idx="30">
                <c:v>575000</c:v>
              </c:pt>
              <c:pt idx="31">
                <c:v>405000</c:v>
              </c:pt>
              <c:pt idx="32">
                <c:v>470000</c:v>
              </c:pt>
              <c:pt idx="33">
                <c:v>394000</c:v>
              </c:pt>
              <c:pt idx="34">
                <c:v>237221.07500000001</c:v>
              </c:pt>
              <c:pt idx="35">
                <c:v>415000</c:v>
              </c:pt>
              <c:pt idx="36">
                <c:v>392500</c:v>
              </c:pt>
              <c:pt idx="37">
                <c:v>540000</c:v>
              </c:pt>
              <c:pt idx="38">
                <c:v>446795</c:v>
              </c:pt>
              <c:pt idx="39">
                <c:v>333500</c:v>
              </c:pt>
              <c:pt idx="40">
                <c:v>340000</c:v>
              </c:pt>
              <c:pt idx="41">
                <c:v>300110.3</c:v>
              </c:pt>
              <c:pt idx="42">
                <c:v>365000</c:v>
              </c:pt>
              <c:pt idx="43">
                <c:v>275000</c:v>
              </c:pt>
              <c:pt idx="44">
                <c:v>542500</c:v>
              </c:pt>
              <c:pt idx="45">
                <c:v>604750</c:v>
              </c:pt>
              <c:pt idx="46">
                <c:v>525000</c:v>
              </c:pt>
              <c:pt idx="47">
                <c:v>410000</c:v>
              </c:pt>
              <c:pt idx="48">
                <c:v>577427.5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04616"/>
        <c:axId val="434205008"/>
      </c:barChart>
      <c:catAx>
        <c:axId val="43420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5008"/>
        <c:crossesAt val="0"/>
        <c:auto val="1"/>
        <c:lblAlgn val="ctr"/>
        <c:lblOffset val="100"/>
        <c:noMultiLvlLbl val="0"/>
      </c:catAx>
      <c:valAx>
        <c:axId val="434205008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46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343746</c:v>
              </c:pt>
              <c:pt idx="1">
                <c:v>319500</c:v>
              </c:pt>
              <c:pt idx="2">
                <c:v>390000</c:v>
              </c:pt>
              <c:pt idx="3">
                <c:v>446500</c:v>
              </c:pt>
              <c:pt idx="4">
                <c:v>480000</c:v>
              </c:pt>
              <c:pt idx="5">
                <c:v>390000</c:v>
              </c:pt>
              <c:pt idx="6">
                <c:v>506000</c:v>
              </c:pt>
              <c:pt idx="7">
                <c:v>310000</c:v>
              </c:pt>
              <c:pt idx="8">
                <c:v>392660</c:v>
              </c:pt>
              <c:pt idx="9">
                <c:v>458750</c:v>
              </c:pt>
              <c:pt idx="10">
                <c:v>335000</c:v>
              </c:pt>
              <c:pt idx="11">
                <c:v>452500</c:v>
              </c:pt>
              <c:pt idx="12">
                <c:v>465000</c:v>
              </c:pt>
              <c:pt idx="13">
                <c:v>371500</c:v>
              </c:pt>
              <c:pt idx="14">
                <c:v>350000</c:v>
              </c:pt>
              <c:pt idx="15">
                <c:v>352450</c:v>
              </c:pt>
              <c:pt idx="16">
                <c:v>415000</c:v>
              </c:pt>
              <c:pt idx="17">
                <c:v>534581.25</c:v>
              </c:pt>
              <c:pt idx="18">
                <c:v>536617.75</c:v>
              </c:pt>
              <c:pt idx="19">
                <c:v>380000</c:v>
              </c:pt>
              <c:pt idx="20">
                <c:v>420810</c:v>
              </c:pt>
              <c:pt idx="21">
                <c:v>337500</c:v>
              </c:pt>
              <c:pt idx="22">
                <c:v>365000</c:v>
              </c:pt>
              <c:pt idx="23">
                <c:v>540000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6768"/>
        <c:axId val="434209320"/>
      </c:barChart>
      <c:catAx>
        <c:axId val="43421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9320"/>
        <c:crossesAt val="0"/>
        <c:auto val="1"/>
        <c:lblAlgn val="ctr"/>
        <c:lblOffset val="100"/>
        <c:noMultiLvlLbl val="0"/>
      </c:catAx>
      <c:valAx>
        <c:axId val="434209320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67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2</c:v>
                </c:pt>
                <c:pt idx="1">
                  <c:v>7</c:v>
                </c:pt>
                <c:pt idx="2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Brooklyn_Midwood.png" TargetMode="External"/><Relationship Id="rId2" Type="http://schemas.openxmlformats.org/officeDocument/2006/relationships/image" Target="file:///C:\Reports\Brooklyn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18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$577K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$447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$615K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Midwood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Midwood, Brooklyn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50.0%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38.9%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11.1%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2</v>
          </cell>
        </row>
        <row r="31">
          <cell r="AT31" t="str">
            <v>Co-ops</v>
          </cell>
          <cell r="BE31">
            <v>7</v>
          </cell>
        </row>
        <row r="32">
          <cell r="AT32" t="str">
            <v>Houses</v>
          </cell>
          <cell r="BE32">
            <v>9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41</v>
          </cell>
          <cell r="AO42">
            <v>37</v>
          </cell>
          <cell r="AQ42">
            <v>18</v>
          </cell>
        </row>
        <row r="43">
          <cell r="AF43" t="str">
            <v>Feb</v>
          </cell>
          <cell r="AM43">
            <v>33</v>
          </cell>
          <cell r="AO43">
            <v>28</v>
          </cell>
        </row>
        <row r="44">
          <cell r="AF44" t="str">
            <v>Mar</v>
          </cell>
          <cell r="AM44">
            <v>43</v>
          </cell>
          <cell r="AO44">
            <v>28</v>
          </cell>
        </row>
        <row r="45">
          <cell r="AF45" t="str">
            <v>Apr</v>
          </cell>
          <cell r="AM45">
            <v>29</v>
          </cell>
          <cell r="AO45">
            <v>22</v>
          </cell>
        </row>
        <row r="46">
          <cell r="AF46" t="str">
            <v>May</v>
          </cell>
          <cell r="AM46">
            <v>40</v>
          </cell>
          <cell r="AO46">
            <v>26</v>
          </cell>
        </row>
        <row r="47">
          <cell r="AF47" t="str">
            <v>Jun</v>
          </cell>
          <cell r="AM47">
            <v>34</v>
          </cell>
          <cell r="AO47">
            <v>30</v>
          </cell>
        </row>
        <row r="48">
          <cell r="AF48" t="str">
            <v>Jul</v>
          </cell>
          <cell r="AM48">
            <v>41</v>
          </cell>
          <cell r="AO48">
            <v>45</v>
          </cell>
        </row>
        <row r="49">
          <cell r="AF49" t="str">
            <v>Aug</v>
          </cell>
          <cell r="AM49">
            <v>37</v>
          </cell>
          <cell r="AO49">
            <v>39</v>
          </cell>
        </row>
        <row r="50">
          <cell r="AF50" t="str">
            <v>Sep</v>
          </cell>
          <cell r="AM50">
            <v>41</v>
          </cell>
          <cell r="AO50">
            <v>37</v>
          </cell>
        </row>
        <row r="51">
          <cell r="AF51" t="str">
            <v>Oct</v>
          </cell>
          <cell r="AM51">
            <v>28</v>
          </cell>
          <cell r="AO51">
            <v>36</v>
          </cell>
        </row>
        <row r="52">
          <cell r="AF52" t="str">
            <v>Nov</v>
          </cell>
          <cell r="AM52">
            <v>18</v>
          </cell>
          <cell r="AO52">
            <v>31</v>
          </cell>
        </row>
        <row r="53">
          <cell r="AF53" t="str">
            <v>Dec</v>
          </cell>
          <cell r="AM53">
            <v>41</v>
          </cell>
          <cell r="AO53">
            <v>23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343746</v>
          </cell>
        </row>
        <row r="3">
          <cell r="Q3" t="str">
            <v>Q2 2010</v>
          </cell>
          <cell r="R3">
            <v>319500</v>
          </cell>
        </row>
        <row r="4">
          <cell r="Q4" t="str">
            <v>Q3 2010</v>
          </cell>
          <cell r="R4">
            <v>390000</v>
          </cell>
        </row>
        <row r="5">
          <cell r="Q5" t="str">
            <v>Q4 2010</v>
          </cell>
          <cell r="R5">
            <v>446500</v>
          </cell>
        </row>
        <row r="6">
          <cell r="Q6" t="str">
            <v>Q1 2011</v>
          </cell>
          <cell r="R6">
            <v>480000</v>
          </cell>
        </row>
        <row r="7">
          <cell r="Q7" t="str">
            <v>Q2 2011</v>
          </cell>
          <cell r="R7">
            <v>390000</v>
          </cell>
        </row>
        <row r="8">
          <cell r="Q8" t="str">
            <v>Q3 2011</v>
          </cell>
          <cell r="R8">
            <v>506000</v>
          </cell>
        </row>
        <row r="9">
          <cell r="Q9" t="str">
            <v>Q4 2011</v>
          </cell>
          <cell r="R9">
            <v>310000</v>
          </cell>
        </row>
        <row r="10">
          <cell r="Q10" t="str">
            <v>Q1 2012</v>
          </cell>
          <cell r="R10">
            <v>392660</v>
          </cell>
        </row>
        <row r="11">
          <cell r="Q11" t="str">
            <v>Q2 2012</v>
          </cell>
          <cell r="R11">
            <v>458750</v>
          </cell>
        </row>
        <row r="12">
          <cell r="Q12" t="str">
            <v>Q3 2012</v>
          </cell>
          <cell r="R12">
            <v>335000</v>
          </cell>
        </row>
        <row r="13">
          <cell r="Q13" t="str">
            <v>Q4 2012</v>
          </cell>
          <cell r="R13">
            <v>452500</v>
          </cell>
        </row>
        <row r="14">
          <cell r="Q14" t="str">
            <v>Q1 2013</v>
          </cell>
          <cell r="R14">
            <v>465000</v>
          </cell>
        </row>
        <row r="15">
          <cell r="Q15" t="str">
            <v>Q2 2013</v>
          </cell>
          <cell r="R15">
            <v>371500</v>
          </cell>
        </row>
        <row r="16">
          <cell r="Q16" t="str">
            <v>Q3 2013</v>
          </cell>
          <cell r="R16">
            <v>350000</v>
          </cell>
        </row>
        <row r="17">
          <cell r="Q17" t="str">
            <v>Q4 2013</v>
          </cell>
          <cell r="R17">
            <v>352450</v>
          </cell>
        </row>
        <row r="18">
          <cell r="Q18" t="str">
            <v>Q1 2014</v>
          </cell>
          <cell r="R18">
            <v>415000</v>
          </cell>
        </row>
        <row r="19">
          <cell r="Q19" t="str">
            <v>Q2 2014</v>
          </cell>
          <cell r="R19">
            <v>534581.25</v>
          </cell>
        </row>
        <row r="20">
          <cell r="Q20" t="str">
            <v>Q3 2014</v>
          </cell>
          <cell r="R20">
            <v>536617.75</v>
          </cell>
        </row>
        <row r="21">
          <cell r="Q21" t="str">
            <v>Q4 2014</v>
          </cell>
          <cell r="R21">
            <v>380000</v>
          </cell>
        </row>
        <row r="22">
          <cell r="Q22" t="str">
            <v>Q1 2015</v>
          </cell>
          <cell r="R22">
            <v>420810</v>
          </cell>
        </row>
        <row r="23">
          <cell r="Q23" t="str">
            <v>Q2 2015</v>
          </cell>
          <cell r="R23">
            <v>337500</v>
          </cell>
        </row>
        <row r="24">
          <cell r="Q24" t="str">
            <v>Q3 2015</v>
          </cell>
          <cell r="R24">
            <v>365000</v>
          </cell>
        </row>
        <row r="25">
          <cell r="Q25" t="str">
            <v>Q4 2015</v>
          </cell>
          <cell r="R25">
            <v>540000</v>
          </cell>
        </row>
        <row r="26">
          <cell r="G26" t="str">
            <v>Jan 2012</v>
          </cell>
          <cell r="H26">
            <v>392660</v>
          </cell>
          <cell r="J26">
            <v>384.45497630331801</v>
          </cell>
        </row>
        <row r="27">
          <cell r="G27" t="str">
            <v>Feb 2012</v>
          </cell>
          <cell r="H27">
            <v>577500</v>
          </cell>
          <cell r="J27">
            <v>340.78212290502802</v>
          </cell>
        </row>
        <row r="28">
          <cell r="G28" t="str">
            <v>Mar 2012</v>
          </cell>
          <cell r="H28">
            <v>236500</v>
          </cell>
          <cell r="J28">
            <v>297.459421312632</v>
          </cell>
        </row>
        <row r="29">
          <cell r="G29" t="str">
            <v>Apr 2012</v>
          </cell>
          <cell r="H29">
            <v>345000</v>
          </cell>
          <cell r="J29">
            <v>325</v>
          </cell>
        </row>
        <row r="30">
          <cell r="G30" t="str">
            <v>May 2012</v>
          </cell>
          <cell r="H30">
            <v>520000</v>
          </cell>
          <cell r="J30">
            <v>283.98065914218802</v>
          </cell>
        </row>
        <row r="31">
          <cell r="G31" t="str">
            <v>Jun 2012</v>
          </cell>
          <cell r="H31">
            <v>555000</v>
          </cell>
          <cell r="J31">
            <v>382.23864518584401</v>
          </cell>
        </row>
        <row r="32">
          <cell r="G32" t="str">
            <v>Jul 2012</v>
          </cell>
          <cell r="H32">
            <v>320000</v>
          </cell>
          <cell r="J32">
            <v>274.72527472527503</v>
          </cell>
        </row>
        <row r="33">
          <cell r="G33" t="str">
            <v>Aug 2012</v>
          </cell>
          <cell r="H33">
            <v>430950</v>
          </cell>
          <cell r="J33">
            <v>389.83943943549002</v>
          </cell>
        </row>
        <row r="34">
          <cell r="G34" t="str">
            <v>Sep 2012</v>
          </cell>
          <cell r="H34">
            <v>275000</v>
          </cell>
          <cell r="J34">
            <v>331.32530120481903</v>
          </cell>
        </row>
        <row r="35">
          <cell r="G35" t="str">
            <v>Oct 2012</v>
          </cell>
          <cell r="H35">
            <v>380000</v>
          </cell>
          <cell r="J35">
            <v>300.09377930603301</v>
          </cell>
        </row>
        <row r="36">
          <cell r="G36" t="str">
            <v>Nov 2012</v>
          </cell>
          <cell r="H36">
            <v>241755</v>
          </cell>
          <cell r="J36">
            <v>256.66666666666703</v>
          </cell>
        </row>
        <row r="37">
          <cell r="G37" t="str">
            <v>Dec 2012</v>
          </cell>
          <cell r="H37">
            <v>555000</v>
          </cell>
          <cell r="J37">
            <v>410.50295857988203</v>
          </cell>
        </row>
        <row r="38">
          <cell r="G38" t="str">
            <v>Jan 2013</v>
          </cell>
          <cell r="H38">
            <v>373900</v>
          </cell>
          <cell r="J38">
            <v>303.57142857142907</v>
          </cell>
        </row>
        <row r="39">
          <cell r="G39" t="str">
            <v>Feb 2013</v>
          </cell>
          <cell r="H39">
            <v>632500</v>
          </cell>
          <cell r="J39">
            <v>379.02193144018003</v>
          </cell>
        </row>
        <row r="40">
          <cell r="G40" t="str">
            <v>Mar 2013</v>
          </cell>
          <cell r="H40">
            <v>447500</v>
          </cell>
          <cell r="J40">
            <v>346.75925925925901</v>
          </cell>
        </row>
        <row r="41">
          <cell r="G41" t="str">
            <v>Apr 2013</v>
          </cell>
          <cell r="H41">
            <v>277500</v>
          </cell>
          <cell r="J41">
            <v>399.53132347159806</v>
          </cell>
        </row>
        <row r="42">
          <cell r="G42" t="str">
            <v>May 2013</v>
          </cell>
          <cell r="H42">
            <v>500000</v>
          </cell>
          <cell r="J42">
            <v>354.938271604938</v>
          </cell>
        </row>
        <row r="43">
          <cell r="G43" t="str">
            <v>Jun 2013</v>
          </cell>
          <cell r="H43">
            <v>255000</v>
          </cell>
          <cell r="J43">
            <v>340</v>
          </cell>
        </row>
        <row r="44">
          <cell r="G44" t="str">
            <v>Jul 2013</v>
          </cell>
          <cell r="H44">
            <v>426000</v>
          </cell>
          <cell r="J44">
            <v>328.85709504685406</v>
          </cell>
        </row>
        <row r="45">
          <cell r="G45" t="str">
            <v>Aug 2013</v>
          </cell>
          <cell r="H45">
            <v>295000</v>
          </cell>
          <cell r="J45">
            <v>410.59859154929603</v>
          </cell>
        </row>
        <row r="46">
          <cell r="G46" t="str">
            <v>Sep 2013</v>
          </cell>
          <cell r="H46">
            <v>344760</v>
          </cell>
          <cell r="J46">
            <v>432.87962112868308</v>
          </cell>
        </row>
        <row r="47">
          <cell r="G47" t="str">
            <v>Oct 2013</v>
          </cell>
          <cell r="H47">
            <v>305000</v>
          </cell>
          <cell r="J47">
            <v>307.32458912768601</v>
          </cell>
        </row>
        <row r="48">
          <cell r="G48" t="str">
            <v>Nov 2013</v>
          </cell>
          <cell r="H48">
            <v>352450</v>
          </cell>
          <cell r="J48">
            <v>354.39274077755704</v>
          </cell>
        </row>
        <row r="49">
          <cell r="G49" t="str">
            <v>Dec 2013</v>
          </cell>
          <cell r="H49">
            <v>359970</v>
          </cell>
          <cell r="J49">
            <v>386.51210431789303</v>
          </cell>
        </row>
        <row r="50">
          <cell r="G50" t="str">
            <v>Jan 2014</v>
          </cell>
          <cell r="H50">
            <v>382000</v>
          </cell>
          <cell r="J50">
            <v>404.65789473684202</v>
          </cell>
        </row>
        <row r="51">
          <cell r="G51" t="str">
            <v>Feb 2014</v>
          </cell>
          <cell r="H51">
            <v>366000</v>
          </cell>
          <cell r="J51">
            <v>374.23780487804902</v>
          </cell>
        </row>
        <row r="52">
          <cell r="G52" t="str">
            <v>Mar 2014</v>
          </cell>
          <cell r="H52">
            <v>435000</v>
          </cell>
          <cell r="J52">
            <v>380.22813688212904</v>
          </cell>
        </row>
        <row r="53">
          <cell r="G53" t="str">
            <v>Apr 2014</v>
          </cell>
          <cell r="H53">
            <v>499900</v>
          </cell>
          <cell r="J53">
            <v>421.15707789640209</v>
          </cell>
        </row>
        <row r="54">
          <cell r="G54" t="str">
            <v>May 2014</v>
          </cell>
          <cell r="H54">
            <v>588173.875</v>
          </cell>
          <cell r="J54">
            <v>421.41230068337103</v>
          </cell>
        </row>
        <row r="55">
          <cell r="G55" t="str">
            <v>Jun 2014</v>
          </cell>
          <cell r="H55">
            <v>517241.625</v>
          </cell>
          <cell r="J55">
            <v>457.33719935636907</v>
          </cell>
        </row>
        <row r="56">
          <cell r="G56" t="str">
            <v>Jul 2014</v>
          </cell>
          <cell r="H56">
            <v>575000</v>
          </cell>
          <cell r="J56">
            <v>437.861843093939</v>
          </cell>
        </row>
        <row r="57">
          <cell r="G57" t="str">
            <v>Aug 2014</v>
          </cell>
          <cell r="H57">
            <v>405000</v>
          </cell>
          <cell r="J57">
            <v>457.86497440273001</v>
          </cell>
        </row>
        <row r="58">
          <cell r="G58" t="str">
            <v>Sep 2014</v>
          </cell>
          <cell r="H58">
            <v>470000</v>
          </cell>
          <cell r="J58">
            <v>414.43850267379707</v>
          </cell>
        </row>
        <row r="59">
          <cell r="G59" t="str">
            <v>Oct 2014</v>
          </cell>
          <cell r="H59">
            <v>394000</v>
          </cell>
          <cell r="J59">
            <v>406.95652173912998</v>
          </cell>
        </row>
        <row r="60">
          <cell r="G60" t="str">
            <v>Nov 2014</v>
          </cell>
          <cell r="H60">
            <v>237221.07500000001</v>
          </cell>
          <cell r="J60">
            <v>326.63043478260903</v>
          </cell>
        </row>
        <row r="61">
          <cell r="G61" t="str">
            <v>Dec 2014</v>
          </cell>
          <cell r="H61">
            <v>415000</v>
          </cell>
          <cell r="J61">
            <v>422.21084953940601</v>
          </cell>
        </row>
        <row r="62">
          <cell r="G62" t="str">
            <v>Jan 2015</v>
          </cell>
          <cell r="H62">
            <v>392500</v>
          </cell>
          <cell r="J62">
            <v>380.81991215226901</v>
          </cell>
        </row>
        <row r="63">
          <cell r="G63" t="str">
            <v>Feb 2015</v>
          </cell>
          <cell r="H63">
            <v>540000</v>
          </cell>
          <cell r="J63">
            <v>442.70833333333303</v>
          </cell>
        </row>
        <row r="64">
          <cell r="G64" t="str">
            <v>Mar 2015</v>
          </cell>
          <cell r="H64">
            <v>446795</v>
          </cell>
          <cell r="J64">
            <v>443.37870832867907</v>
          </cell>
        </row>
        <row r="65">
          <cell r="G65" t="str">
            <v>Apr 2015</v>
          </cell>
          <cell r="H65">
            <v>333500</v>
          </cell>
          <cell r="J65">
            <v>442.96116504854405</v>
          </cell>
        </row>
        <row r="66">
          <cell r="G66" t="str">
            <v>May 2015</v>
          </cell>
          <cell r="H66">
            <v>340000</v>
          </cell>
          <cell r="J66">
            <v>410.66087501080699</v>
          </cell>
        </row>
        <row r="67">
          <cell r="G67" t="str">
            <v>Jun 2015</v>
          </cell>
          <cell r="H67">
            <v>300110.3</v>
          </cell>
          <cell r="J67">
            <v>492.72486772486803</v>
          </cell>
        </row>
        <row r="68">
          <cell r="G68" t="str">
            <v>Jul 2015</v>
          </cell>
          <cell r="H68">
            <v>365000</v>
          </cell>
          <cell r="J68">
            <v>443.78698224852104</v>
          </cell>
        </row>
        <row r="69">
          <cell r="G69" t="str">
            <v>Aug 2015</v>
          </cell>
          <cell r="H69">
            <v>275000</v>
          </cell>
          <cell r="J69">
            <v>457.92996874476808</v>
          </cell>
        </row>
        <row r="70">
          <cell r="G70" t="str">
            <v>Sep 2015</v>
          </cell>
          <cell r="H70">
            <v>542500</v>
          </cell>
          <cell r="J70">
            <v>442.22222222222206</v>
          </cell>
        </row>
        <row r="71">
          <cell r="G71" t="str">
            <v>Oct 2015</v>
          </cell>
          <cell r="H71">
            <v>604750</v>
          </cell>
          <cell r="J71">
            <v>517.44529863985804</v>
          </cell>
        </row>
        <row r="72">
          <cell r="G72" t="str">
            <v>Nov 2015</v>
          </cell>
          <cell r="H72">
            <v>525000</v>
          </cell>
          <cell r="J72">
            <v>484.65266558966101</v>
          </cell>
        </row>
        <row r="73">
          <cell r="G73" t="str">
            <v>Dec 2015</v>
          </cell>
          <cell r="H73">
            <v>410000</v>
          </cell>
          <cell r="J73">
            <v>523.19695670326405</v>
          </cell>
        </row>
        <row r="74">
          <cell r="G74" t="str">
            <v>Jan 2016</v>
          </cell>
          <cell r="H74">
            <v>577427.5</v>
          </cell>
          <cell r="J74">
            <v>447.29882277052104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18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Midwood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Midwood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65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Midwood, Brooklyn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42389</v>
      </c>
      <c r="BM9" s="42">
        <v>1860500</v>
      </c>
      <c r="BN9" s="40" t="s">
        <v>26</v>
      </c>
      <c r="BO9" s="43">
        <v>1928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66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42389</v>
      </c>
      <c r="BM10" s="50">
        <v>999000</v>
      </c>
      <c r="BN10" s="48" t="s">
        <v>26</v>
      </c>
      <c r="BO10" s="51">
        <v>2116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30</v>
      </c>
      <c r="BK11" s="40" t="s">
        <v>31</v>
      </c>
      <c r="BL11" s="41">
        <v>42374</v>
      </c>
      <c r="BM11" s="42">
        <v>990000</v>
      </c>
      <c r="BN11" s="40" t="s">
        <v>26</v>
      </c>
      <c r="BO11" s="43">
        <v>1564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32</v>
      </c>
      <c r="BK12" s="48" t="s">
        <v>33</v>
      </c>
      <c r="BL12" s="49">
        <v>42381</v>
      </c>
      <c r="BM12" s="50">
        <v>845000</v>
      </c>
      <c r="BN12" s="48" t="s">
        <v>26</v>
      </c>
      <c r="BO12" s="51">
        <v>1568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Midwood, Brooklyn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34</v>
      </c>
      <c r="BK13" s="40" t="s">
        <v>35</v>
      </c>
      <c r="BL13" s="41">
        <v>42384</v>
      </c>
      <c r="BM13" s="42">
        <v>714000</v>
      </c>
      <c r="BN13" s="40" t="s">
        <v>26</v>
      </c>
      <c r="BO13" s="43">
        <v>1176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36</v>
      </c>
      <c r="BK14" s="48" t="s">
        <v>37</v>
      </c>
      <c r="BL14" s="49">
        <v>42375</v>
      </c>
      <c r="BM14" s="50">
        <v>675000</v>
      </c>
      <c r="BN14" s="48" t="s">
        <v>26</v>
      </c>
      <c r="BO14" s="51">
        <v>2080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38</v>
      </c>
      <c r="BK15" s="40" t="s">
        <v>39</v>
      </c>
      <c r="BL15" s="41">
        <v>42396</v>
      </c>
      <c r="BM15" s="42">
        <v>655753</v>
      </c>
      <c r="BN15" s="40" t="s">
        <v>40</v>
      </c>
      <c r="BO15" s="43" t="s">
        <v>41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42</v>
      </c>
      <c r="BK16" s="48" t="s">
        <v>43</v>
      </c>
      <c r="BL16" s="49">
        <v>42395</v>
      </c>
      <c r="BM16" s="50">
        <v>625000</v>
      </c>
      <c r="BN16" s="48" t="s">
        <v>26</v>
      </c>
      <c r="BO16" s="51">
        <v>1208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44</v>
      </c>
      <c r="BK17" s="40" t="s">
        <v>45</v>
      </c>
      <c r="BL17" s="41">
        <v>42374</v>
      </c>
      <c r="BM17" s="42">
        <v>605000</v>
      </c>
      <c r="BN17" s="40" t="s">
        <v>26</v>
      </c>
      <c r="BO17" s="43">
        <v>1378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46</v>
      </c>
      <c r="BK18" s="48" t="s">
        <v>47</v>
      </c>
      <c r="BL18" s="49">
        <v>42376</v>
      </c>
      <c r="BM18" s="50">
        <v>549855</v>
      </c>
      <c r="BN18" s="48" t="s">
        <v>40</v>
      </c>
      <c r="BO18" s="51" t="s">
        <v>41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>
        <f t="shared" si="0"/>
        <v>11</v>
      </c>
      <c r="BJ19" s="39" t="s">
        <v>48</v>
      </c>
      <c r="BK19" s="40" t="s">
        <v>49</v>
      </c>
      <c r="BL19" s="41">
        <v>42381</v>
      </c>
      <c r="BM19" s="42">
        <v>410000</v>
      </c>
      <c r="BN19" s="40" t="s">
        <v>50</v>
      </c>
      <c r="BO19" s="43" t="s">
        <v>41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>
        <f t="shared" si="0"/>
        <v>12</v>
      </c>
      <c r="BJ20" s="47" t="s">
        <v>51</v>
      </c>
      <c r="BK20" s="48" t="s">
        <v>52</v>
      </c>
      <c r="BL20" s="49">
        <v>42387</v>
      </c>
      <c r="BM20" s="50">
        <v>370000</v>
      </c>
      <c r="BN20" s="48" t="s">
        <v>26</v>
      </c>
      <c r="BO20" s="51">
        <v>1326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>
        <f t="shared" si="0"/>
        <v>13</v>
      </c>
      <c r="BJ21" s="39" t="s">
        <v>53</v>
      </c>
      <c r="BK21" s="40" t="s">
        <v>54</v>
      </c>
      <c r="BL21" s="41">
        <v>42398</v>
      </c>
      <c r="BM21" s="42">
        <v>301000</v>
      </c>
      <c r="BN21" s="40" t="s">
        <v>50</v>
      </c>
      <c r="BO21" s="43" t="s">
        <v>41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>
        <f t="shared" si="0"/>
        <v>14</v>
      </c>
      <c r="BJ22" s="47" t="s">
        <v>55</v>
      </c>
      <c r="BK22" s="48" t="s">
        <v>56</v>
      </c>
      <c r="BL22" s="49">
        <v>42374</v>
      </c>
      <c r="BM22" s="50">
        <v>290000</v>
      </c>
      <c r="BN22" s="48" t="s">
        <v>50</v>
      </c>
      <c r="BO22" s="51" t="s">
        <v>41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>
        <f t="shared" si="0"/>
        <v>15</v>
      </c>
      <c r="BJ23" s="39" t="s">
        <v>57</v>
      </c>
      <c r="BK23" s="40" t="s">
        <v>58</v>
      </c>
      <c r="BL23" s="41">
        <v>42389</v>
      </c>
      <c r="BM23" s="42">
        <v>285000</v>
      </c>
      <c r="BN23" s="40" t="s">
        <v>50</v>
      </c>
      <c r="BO23" s="43" t="s">
        <v>41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>
        <f t="shared" si="0"/>
        <v>16</v>
      </c>
      <c r="BJ24" s="47" t="s">
        <v>59</v>
      </c>
      <c r="BK24" s="48" t="s">
        <v>60</v>
      </c>
      <c r="BL24" s="49">
        <v>42397</v>
      </c>
      <c r="BM24" s="50">
        <v>230000</v>
      </c>
      <c r="BN24" s="48" t="s">
        <v>50</v>
      </c>
      <c r="BO24" s="51" t="s">
        <v>41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>
        <f t="shared" si="0"/>
        <v>17</v>
      </c>
      <c r="BJ25" s="39" t="s">
        <v>61</v>
      </c>
      <c r="BK25" s="40" t="s">
        <v>62</v>
      </c>
      <c r="BL25" s="41">
        <v>42383</v>
      </c>
      <c r="BM25" s="42">
        <v>207500</v>
      </c>
      <c r="BN25" s="40" t="s">
        <v>50</v>
      </c>
      <c r="BO25" s="43" t="s">
        <v>41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>
        <f t="shared" si="0"/>
        <v>18</v>
      </c>
      <c r="BJ26" s="47" t="s">
        <v>63</v>
      </c>
      <c r="BK26" s="48" t="s">
        <v>64</v>
      </c>
      <c r="BL26" s="49">
        <v>42382</v>
      </c>
      <c r="BM26" s="50">
        <v>168000</v>
      </c>
      <c r="BN26" s="48" t="s">
        <v>50</v>
      </c>
      <c r="BO26" s="51" t="s">
        <v>41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 t="str">
        <f t="shared" si="0"/>
        <v/>
      </c>
      <c r="BJ27" s="39" t="s">
        <v>27</v>
      </c>
      <c r="BK27" s="40" t="s">
        <v>27</v>
      </c>
      <c r="BL27" s="41" t="s">
        <v>27</v>
      </c>
      <c r="BM27" s="42" t="s">
        <v>27</v>
      </c>
      <c r="BN27" s="40" t="s">
        <v>27</v>
      </c>
      <c r="BO27" s="43" t="s">
        <v>27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18</v>
      </c>
      <c r="Y28" s="73">
        <v>447.29882277052104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 t="str">
        <f t="shared" si="0"/>
        <v/>
      </c>
      <c r="BJ28" s="47" t="s">
        <v>27</v>
      </c>
      <c r="BK28" s="48" t="s">
        <v>27</v>
      </c>
      <c r="BL28" s="49" t="s">
        <v>27</v>
      </c>
      <c r="BM28" s="50" t="s">
        <v>27</v>
      </c>
      <c r="BN28" s="48" t="s">
        <v>27</v>
      </c>
      <c r="BO28" s="51" t="s">
        <v>27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79</v>
      </c>
      <c r="Y29" s="73"/>
      <c r="AA29" s="73"/>
      <c r="AB29" s="73"/>
      <c r="AD29" t="s">
        <v>80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 t="str">
        <f t="shared" si="0"/>
        <v/>
      </c>
      <c r="BJ29" s="39" t="s">
        <v>27</v>
      </c>
      <c r="BK29" s="40" t="s">
        <v>27</v>
      </c>
      <c r="BL29" s="41" t="s">
        <v>27</v>
      </c>
      <c r="BM29" s="42" t="s">
        <v>27</v>
      </c>
      <c r="BN29" s="40" t="s">
        <v>27</v>
      </c>
      <c r="BO29" s="43" t="s">
        <v>27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602804</v>
      </c>
      <c r="AX30" s="78"/>
      <c r="AY30" s="79">
        <v>0.80480239520958086</v>
      </c>
      <c r="AZ30" s="79"/>
      <c r="BA30" s="78" t="s">
        <v>41</v>
      </c>
      <c r="BB30" s="78"/>
      <c r="BC30" s="79" t="s">
        <v>41</v>
      </c>
      <c r="BD30" s="79"/>
      <c r="BE30" s="80">
        <v>2</v>
      </c>
      <c r="BF30" s="80"/>
      <c r="BG30" s="81">
        <f>IF(BE30="n/a",0,BE30)/(IF($BE$30="n/a",0,$BE$30)+IF($BE$31="n/a",0,$BE$31)+IF($BE$32="n/a",0,$BE$32))</f>
        <v>0.1111111111111111</v>
      </c>
      <c r="BH30" s="82"/>
      <c r="BI30" s="7" t="str">
        <f t="shared" si="0"/>
        <v/>
      </c>
      <c r="BJ30" s="47" t="s">
        <v>27</v>
      </c>
      <c r="BK30" s="48" t="s">
        <v>27</v>
      </c>
      <c r="BL30" s="49" t="s">
        <v>27</v>
      </c>
      <c r="BM30" s="50" t="s">
        <v>27</v>
      </c>
      <c r="BN30" s="48" t="s">
        <v>27</v>
      </c>
      <c r="BO30" s="51" t="s">
        <v>27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285000</v>
      </c>
      <c r="AX31" s="84"/>
      <c r="AY31" s="85">
        <v>0.35714285714285721</v>
      </c>
      <c r="AZ31" s="85"/>
      <c r="BA31" s="84">
        <v>353.84615384615404</v>
      </c>
      <c r="BB31" s="84"/>
      <c r="BC31" s="85">
        <v>-2.269435055528668E-2</v>
      </c>
      <c r="BD31" s="85"/>
      <c r="BE31" s="86">
        <v>7</v>
      </c>
      <c r="BF31" s="86"/>
      <c r="BG31" s="81">
        <f>IF(BE31="n/a",0,BE31)/(IF($BE$30="n/a",0,$BE$30)+IF($BE$31="n/a",0,$BE$31)+IF($BE$32="n/a",0,$BE$32))</f>
        <v>0.3888888888888889</v>
      </c>
      <c r="BH31" s="82"/>
      <c r="BI31" s="7" t="str">
        <f t="shared" si="0"/>
        <v/>
      </c>
      <c r="BJ31" s="39" t="s">
        <v>27</v>
      </c>
      <c r="BK31" s="40" t="s">
        <v>27</v>
      </c>
      <c r="BL31" s="41" t="s">
        <v>27</v>
      </c>
      <c r="BM31" s="42" t="s">
        <v>27</v>
      </c>
      <c r="BN31" s="40" t="s">
        <v>27</v>
      </c>
      <c r="BO31" s="43" t="s">
        <v>27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714000</v>
      </c>
      <c r="AX32" s="78"/>
      <c r="AY32" s="79">
        <v>9.187279151943395E-3</v>
      </c>
      <c r="AZ32" s="79"/>
      <c r="BA32" s="78">
        <v>517.38410596026506</v>
      </c>
      <c r="BB32" s="78"/>
      <c r="BC32" s="79">
        <v>0.29802170267565642</v>
      </c>
      <c r="BD32" s="79"/>
      <c r="BE32" s="80">
        <v>9</v>
      </c>
      <c r="BF32" s="80"/>
      <c r="BG32" s="81">
        <f>IF(BE32="n/a",0,BE32)/(IF($BE$30="n/a",0,$BE$30)+IF($BE$31="n/a",0,$BE$31)+IF($BE$32="n/a",0,$BE$32))</f>
        <v>0.5</v>
      </c>
      <c r="BH32" s="82"/>
      <c r="BI32" s="7" t="str">
        <f t="shared" si="0"/>
        <v/>
      </c>
      <c r="BJ32" s="47" t="s">
        <v>27</v>
      </c>
      <c r="BK32" s="48" t="s">
        <v>27</v>
      </c>
      <c r="BL32" s="49" t="s">
        <v>27</v>
      </c>
      <c r="BM32" s="50" t="s">
        <v>27</v>
      </c>
      <c r="BN32" s="48" t="s">
        <v>27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27</v>
      </c>
      <c r="BK33" s="40" t="s">
        <v>27</v>
      </c>
      <c r="BL33" s="41" t="s">
        <v>27</v>
      </c>
      <c r="BM33" s="42" t="s">
        <v>27</v>
      </c>
      <c r="BN33" s="40" t="s">
        <v>27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81</v>
      </c>
      <c r="Q35" s="94"/>
      <c r="R35" s="94"/>
      <c r="S35"/>
      <c r="T35" s="94" t="s">
        <v>82</v>
      </c>
      <c r="U35" s="94"/>
      <c r="V35" s="94"/>
      <c r="X35" s="94" t="s">
        <v>83</v>
      </c>
      <c r="Y35" s="94"/>
      <c r="Z35" s="94"/>
      <c r="AA35" s="95"/>
      <c r="AB35" s="94" t="s">
        <v>84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67</v>
      </c>
      <c r="AG42" s="116">
        <v>24</v>
      </c>
      <c r="AH42" s="116"/>
      <c r="AI42" s="116">
        <v>28</v>
      </c>
      <c r="AJ42" s="116"/>
      <c r="AK42" s="116">
        <v>28</v>
      </c>
      <c r="AL42" s="116"/>
      <c r="AM42" s="116">
        <v>41</v>
      </c>
      <c r="AN42" s="116"/>
      <c r="AO42" s="116">
        <v>37</v>
      </c>
      <c r="AP42" s="116"/>
      <c r="AQ42" s="116">
        <v>18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68</v>
      </c>
      <c r="AG43" s="121">
        <v>19</v>
      </c>
      <c r="AH43" s="121"/>
      <c r="AI43" s="121">
        <v>32</v>
      </c>
      <c r="AJ43" s="121"/>
      <c r="AK43" s="121">
        <v>28</v>
      </c>
      <c r="AL43" s="121"/>
      <c r="AM43" s="121">
        <v>33</v>
      </c>
      <c r="AN43" s="121"/>
      <c r="AO43" s="121">
        <v>28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69</v>
      </c>
      <c r="AG44" s="116">
        <v>26</v>
      </c>
      <c r="AH44" s="116"/>
      <c r="AI44" s="116">
        <v>28</v>
      </c>
      <c r="AJ44" s="116"/>
      <c r="AK44" s="116">
        <v>38</v>
      </c>
      <c r="AL44" s="116"/>
      <c r="AM44" s="116">
        <v>43</v>
      </c>
      <c r="AN44" s="116"/>
      <c r="AO44" s="116">
        <v>28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70</v>
      </c>
      <c r="AG45" s="121">
        <v>16</v>
      </c>
      <c r="AH45" s="121"/>
      <c r="AI45" s="121">
        <v>26</v>
      </c>
      <c r="AJ45" s="121"/>
      <c r="AK45" s="121">
        <v>28</v>
      </c>
      <c r="AL45" s="121"/>
      <c r="AM45" s="121">
        <v>29</v>
      </c>
      <c r="AN45" s="121"/>
      <c r="AO45" s="121">
        <v>22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71</v>
      </c>
      <c r="AG46" s="116">
        <v>35</v>
      </c>
      <c r="AH46" s="116"/>
      <c r="AI46" s="116">
        <v>35</v>
      </c>
      <c r="AJ46" s="116"/>
      <c r="AK46" s="116">
        <v>45</v>
      </c>
      <c r="AL46" s="116"/>
      <c r="AM46" s="116">
        <v>40</v>
      </c>
      <c r="AN46" s="116"/>
      <c r="AO46" s="116">
        <v>26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72</v>
      </c>
      <c r="AG47" s="121">
        <v>32</v>
      </c>
      <c r="AH47" s="121"/>
      <c r="AI47" s="121">
        <v>37</v>
      </c>
      <c r="AJ47" s="121"/>
      <c r="AK47" s="121">
        <v>31</v>
      </c>
      <c r="AL47" s="121"/>
      <c r="AM47" s="121">
        <v>34</v>
      </c>
      <c r="AN47" s="121"/>
      <c r="AO47" s="121">
        <v>30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73</v>
      </c>
      <c r="AG48" s="116">
        <v>34</v>
      </c>
      <c r="AH48" s="116"/>
      <c r="AI48" s="116">
        <v>18</v>
      </c>
      <c r="AJ48" s="116"/>
      <c r="AK48" s="116">
        <v>44</v>
      </c>
      <c r="AL48" s="116"/>
      <c r="AM48" s="116">
        <v>41</v>
      </c>
      <c r="AN48" s="116"/>
      <c r="AO48" s="116">
        <v>45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74</v>
      </c>
      <c r="AG49" s="121">
        <v>24</v>
      </c>
      <c r="AH49" s="121"/>
      <c r="AI49" s="121">
        <v>43</v>
      </c>
      <c r="AJ49" s="121"/>
      <c r="AK49" s="121">
        <v>46</v>
      </c>
      <c r="AL49" s="121"/>
      <c r="AM49" s="121">
        <v>37</v>
      </c>
      <c r="AN49" s="121"/>
      <c r="AO49" s="121">
        <v>39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75</v>
      </c>
      <c r="AG50" s="116">
        <v>38</v>
      </c>
      <c r="AH50" s="116"/>
      <c r="AI50" s="116">
        <v>26</v>
      </c>
      <c r="AJ50" s="116"/>
      <c r="AK50" s="116">
        <v>27</v>
      </c>
      <c r="AL50" s="116"/>
      <c r="AM50" s="116">
        <v>41</v>
      </c>
      <c r="AN50" s="116"/>
      <c r="AO50" s="116">
        <v>37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76</v>
      </c>
      <c r="AG51" s="121">
        <v>21</v>
      </c>
      <c r="AH51" s="121"/>
      <c r="AI51" s="121">
        <v>15</v>
      </c>
      <c r="AJ51" s="121"/>
      <c r="AK51" s="121">
        <v>45</v>
      </c>
      <c r="AL51" s="121"/>
      <c r="AM51" s="121">
        <v>28</v>
      </c>
      <c r="AN51" s="121"/>
      <c r="AO51" s="121">
        <v>36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77</v>
      </c>
      <c r="AG52" s="116">
        <v>21</v>
      </c>
      <c r="AH52" s="116"/>
      <c r="AI52" s="116">
        <v>28</v>
      </c>
      <c r="AJ52" s="116"/>
      <c r="AK52" s="116">
        <v>40</v>
      </c>
      <c r="AL52" s="116"/>
      <c r="AM52" s="116">
        <v>18</v>
      </c>
      <c r="AN52" s="116"/>
      <c r="AO52" s="116">
        <v>31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78</v>
      </c>
      <c r="AG53" s="121">
        <v>29</v>
      </c>
      <c r="AH53" s="121"/>
      <c r="AI53" s="121">
        <v>47</v>
      </c>
      <c r="AJ53" s="121"/>
      <c r="AK53" s="121">
        <v>43</v>
      </c>
      <c r="AL53" s="121"/>
      <c r="AM53" s="121">
        <v>41</v>
      </c>
      <c r="AN53" s="121"/>
      <c r="AO53" s="121">
        <v>23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2016-02-24T12:09:13Z</dcterms:created>
  <dcterms:modified xsi:type="dcterms:W3CDTF">2016-02-24T12:09:16Z</dcterms:modified>
</cp:coreProperties>
</file>